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Y2026 로봇드론지원센터 시험동 구축\06. 일반감리(전기,통신,소방)\1. 계약체결 의뢰\"/>
    </mc:Choice>
  </mc:AlternateContent>
  <xr:revisionPtr revIDLastSave="0" documentId="13_ncr:1_{69225989-33C6-4615-A58E-2290F71CBE7B}" xr6:coauthVersionLast="36" xr6:coauthVersionMax="36" xr10:uidLastSave="{00000000-0000-0000-0000-000000000000}"/>
  <bookViews>
    <workbookView xWindow="0" yWindow="0" windowWidth="21570" windowHeight="7845" tabRatio="816" xr2:uid="{00000000-000D-0000-FFFF-FFFF00000000}"/>
  </bookViews>
  <sheets>
    <sheet name="원가계산서" sheetId="15" r:id="rId1"/>
    <sheet name="산출근거" sheetId="1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0">#REF!</definedName>
    <definedName name="B">#REF!</definedName>
    <definedName name="CELLNOTE4">[1]노무비!#REF!</definedName>
    <definedName name="CELLNOTE5">[2]노무비!#REF!</definedName>
    <definedName name="CELLNOTE6">[1]노무비!#REF!</definedName>
    <definedName name="CR">#REF!</definedName>
    <definedName name="CRa">#REF!</definedName>
    <definedName name="CRb">#REF!</definedName>
    <definedName name="_xlnm.Database">#REF!</definedName>
    <definedName name="GONGJONG">#REF!</definedName>
    <definedName name="HTML_CodePage" hidden="1">949</definedName>
    <definedName name="HTML_Control" localSheetId="1" hidden="1">{"'학교별'!$A$4:$I$16"}</definedName>
    <definedName name="HTML_Control" localSheetId="0" hidden="1">{"'학교별'!$A$4:$I$16"}</definedName>
    <definedName name="HTML_Control" hidden="1">{"'학교별'!$A$4:$I$16"}</definedName>
    <definedName name="HTML_Description" hidden="1">""</definedName>
    <definedName name="HTML_Email" hidden="1">""</definedName>
    <definedName name="HTML_Header" hidden="1">"학교별"</definedName>
    <definedName name="HTML_LastUpdate" hidden="1">"01-05-12"</definedName>
    <definedName name="HTML_LineAfter" hidden="1">FALSE</definedName>
    <definedName name="HTML_LineBefore" hidden="1">FALSE</definedName>
    <definedName name="HTML_Name" hidden="1">"홍일표"</definedName>
    <definedName name="HTML_OBDlg2" hidden="1">TRUE</definedName>
    <definedName name="HTML_OBDlg4" hidden="1">TRUE</definedName>
    <definedName name="HTML_OS" hidden="1">0</definedName>
    <definedName name="HTML_PathFile" hidden="1">"C:\My Documents\홍일표\수용일반\ㅁㅁㅁ.htm"</definedName>
    <definedName name="HTML_Title" hidden="1">"신설진행협의"</definedName>
    <definedName name="Main">#REF!</definedName>
    <definedName name="MAINPART">#REF!</definedName>
    <definedName name="mf">#REF!</definedName>
    <definedName name="_xlnm.Print_Area" localSheetId="1">산출근거!$A$1:$D$20</definedName>
    <definedName name="_xlnm.Print_Area" localSheetId="0">원가계산서!$A$1:$I$19</definedName>
    <definedName name="_xlnm.Print_Area">#REF!</definedName>
    <definedName name="PRINT_AREA_MI">#REF!</definedName>
    <definedName name="SChonsei">#REF!</definedName>
    <definedName name="SubDic">#REF!</definedName>
    <definedName name="TChonsei">#REF!</definedName>
    <definedName name="TDeposit">#REF!</definedName>
    <definedName name="TRent">#REF!</definedName>
    <definedName name="감리임금">'[3]입력(1)'!$B$10</definedName>
    <definedName name="감리종류">'[3]입력(1)'!$B$6</definedName>
    <definedName name="건축목공">#REF!</definedName>
    <definedName name="계장공">#REF!</definedName>
    <definedName name="고">[4]코드!$B$5:$W$57</definedName>
    <definedName name="고압케이블전공">#REF!</definedName>
    <definedName name="공종">'[3]입력(1)'!$B$12</definedName>
    <definedName name="관코드">#REF!</definedName>
    <definedName name="기간">'[3]입력(1)'!$B$20</definedName>
    <definedName name="기계공">#REF!</definedName>
    <definedName name="기계설치공">#REF!</definedName>
    <definedName name="기술료">'[3]입력(1)'!$B$19</definedName>
    <definedName name="기준감리원">'[3]입력(1)'!$B$9</definedName>
    <definedName name="내선전공">#REF!</definedName>
    <definedName name="년도">'[3]입력(1)'!$G$18</definedName>
    <definedName name="도장공">#REF!</definedName>
    <definedName name="ㄹㄴㅇㄹㄴㅇㄹ">'[5]인원계획-미화'!#REF!</definedName>
    <definedName name="ㅁ0">#REF!</definedName>
    <definedName name="ㅁ1">#REF!</definedName>
    <definedName name="목도공">#REF!</definedName>
    <definedName name="목코드">#REF!</definedName>
    <definedName name="무선안테나공">#REF!</definedName>
    <definedName name="반대탭">[6]시설장비!#REF!</definedName>
    <definedName name="방수공">#REF!</definedName>
    <definedName name="배관공">#REF!</definedName>
    <definedName name="배전전공">#REF!</definedName>
    <definedName name="보고서">'[3]입력(1)'!$B$21</definedName>
    <definedName name="보통인부">#REF!</definedName>
    <definedName name="비계공">#REF!</definedName>
    <definedName name="세세항코드">#REF!</definedName>
    <definedName name="세항코드">#REF!</definedName>
    <definedName name="송전전공">#REF!</definedName>
    <definedName name="연봉">'[5]인원계획-미화'!#REF!</definedName>
    <definedName name="용역금액">'[3]입력(1)'!$B$30</definedName>
    <definedName name="용역명">'[3]입력(1)'!$B$5</definedName>
    <definedName name="용접공">#REF!</definedName>
    <definedName name="원가계산서\">#REF!</definedName>
    <definedName name="원부">#REF!</definedName>
    <definedName name="위치">'[3]입력(1)'!$B$7</definedName>
    <definedName name="저압케이블전공">#REF!</definedName>
    <definedName name="전1">#REF!</definedName>
    <definedName name="전2">#REF!</definedName>
    <definedName name="제경비">'[3]입력(1)'!$B$18</definedName>
    <definedName name="조력공">#REF!</definedName>
    <definedName name="중">[4]코드!$B$58:$W$109</definedName>
    <definedName name="차량유지비">'[3]입력(1)'!$C$23</definedName>
    <definedName name="채주">#REF!</definedName>
    <definedName name="철공">#REF!</definedName>
    <definedName name="철근공">#REF!</definedName>
    <definedName name="초">[4]코드!$B$110:$W$177</definedName>
    <definedName name="콘크리트공">#REF!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별인부">#REF!</definedName>
    <definedName name="특케">#REF!</definedName>
    <definedName name="플랜트전공">#REF!</definedName>
    <definedName name="학교계좌">#REF!</definedName>
    <definedName name="항코드">#REF!</definedName>
    <definedName name="현지사무원">'[3]입력(1)'!$C$22</definedName>
    <definedName name="형틀목공">#REF!</definedName>
    <definedName name="확인서">#REF!</definedName>
  </definedNames>
  <calcPr calcId="191029"/>
</workbook>
</file>

<file path=xl/calcChain.xml><?xml version="1.0" encoding="utf-8"?>
<calcChain xmlns="http://schemas.openxmlformats.org/spreadsheetml/2006/main">
  <c r="B12" i="17" l="1"/>
  <c r="B13" i="17" s="1"/>
  <c r="B14" i="17" s="1"/>
  <c r="C4" i="17" l="1"/>
  <c r="F5" i="15" l="1"/>
  <c r="C9" i="17"/>
  <c r="D6" i="15" l="1"/>
  <c r="F6" i="15" l="1"/>
  <c r="G2" i="15" l="1"/>
  <c r="H2" i="15"/>
  <c r="I2" i="15"/>
  <c r="C2" i="15" l="1"/>
</calcChain>
</file>

<file path=xl/sharedStrings.xml><?xml version="1.0" encoding="utf-8"?>
<sst xmlns="http://schemas.openxmlformats.org/spreadsheetml/2006/main" count="78" uniqueCount="72">
  <si>
    <t>비              목</t>
    <phoneticPr fontId="2" type="noConversion"/>
  </si>
  <si>
    <t>산  출  식</t>
    <phoneticPr fontId="2" type="noConversion"/>
  </si>
  <si>
    <t xml:space="preserve">금    액 </t>
    <phoneticPr fontId="2" type="noConversion"/>
  </si>
  <si>
    <t>비고</t>
    <phoneticPr fontId="2" type="noConversion"/>
  </si>
  <si>
    <t>순감리용역원가</t>
    <phoneticPr fontId="2" type="noConversion"/>
  </si>
  <si>
    <t>상   주</t>
    <phoneticPr fontId="2" type="noConversion"/>
  </si>
  <si>
    <t>×</t>
    <phoneticPr fontId="2" type="noConversion"/>
  </si>
  <si>
    <t>비상주</t>
    <phoneticPr fontId="2" type="noConversion"/>
  </si>
  <si>
    <t>소    계</t>
    <phoneticPr fontId="2" type="noConversion"/>
  </si>
  <si>
    <t>주   재   비</t>
    <phoneticPr fontId="2" type="noConversion"/>
  </si>
  <si>
    <t>출   장   비</t>
    <phoneticPr fontId="2" type="noConversion"/>
  </si>
  <si>
    <t>차   량   비</t>
    <phoneticPr fontId="2" type="noConversion"/>
  </si>
  <si>
    <t>현장운영경비</t>
    <phoneticPr fontId="2" type="noConversion"/>
  </si>
  <si>
    <t>도서인쇄비</t>
    <phoneticPr fontId="2" type="noConversion"/>
  </si>
  <si>
    <t>소         계</t>
    <phoneticPr fontId="2" type="noConversion"/>
  </si>
  <si>
    <t xml:space="preserve">  3. 제경비</t>
    <phoneticPr fontId="2" type="noConversion"/>
  </si>
  <si>
    <t xml:space="preserve">  4. 기술료</t>
    <phoneticPr fontId="2" type="noConversion"/>
  </si>
  <si>
    <t>공       급       가       액</t>
    <phoneticPr fontId="2" type="noConversion"/>
  </si>
  <si>
    <t>부    가     가     치    세</t>
    <phoneticPr fontId="2" type="noConversion"/>
  </si>
  <si>
    <t>공급가액</t>
    <phoneticPr fontId="2" type="noConversion"/>
  </si>
  <si>
    <t xml:space="preserve"> 총   감   리   용   역   비 </t>
    <phoneticPr fontId="2" type="noConversion"/>
  </si>
  <si>
    <t>구  분</t>
    <phoneticPr fontId="2" type="noConversion"/>
  </si>
  <si>
    <t>금  액</t>
    <phoneticPr fontId="2" type="noConversion"/>
  </si>
  <si>
    <t>감리용역비 인원수</t>
    <phoneticPr fontId="2" type="noConversion"/>
  </si>
  <si>
    <t>비  고</t>
    <phoneticPr fontId="2" type="noConversion"/>
  </si>
  <si>
    <t>구분</t>
    <phoneticPr fontId="2" type="noConversion"/>
  </si>
  <si>
    <t>직선보간법</t>
    <phoneticPr fontId="2" type="noConversion"/>
  </si>
  <si>
    <t>금       액</t>
    <phoneticPr fontId="2" type="noConversion"/>
  </si>
  <si>
    <t>비  고</t>
    <phoneticPr fontId="2" type="noConversion"/>
  </si>
  <si>
    <t>X</t>
    <phoneticPr fontId="2" type="noConversion"/>
  </si>
  <si>
    <t>당해금액</t>
    <phoneticPr fontId="2" type="noConversion"/>
  </si>
  <si>
    <t>X1</t>
    <phoneticPr fontId="2" type="noConversion"/>
  </si>
  <si>
    <t>큰금액</t>
    <phoneticPr fontId="2" type="noConversion"/>
  </si>
  <si>
    <t>X2</t>
    <phoneticPr fontId="2" type="noConversion"/>
  </si>
  <si>
    <t>작은금액</t>
    <phoneticPr fontId="2" type="noConversion"/>
  </si>
  <si>
    <t>Y1</t>
    <phoneticPr fontId="2" type="noConversion"/>
  </si>
  <si>
    <t>작은금액요율</t>
    <phoneticPr fontId="2" type="noConversion"/>
  </si>
  <si>
    <t>Y2</t>
    <phoneticPr fontId="2" type="noConversion"/>
  </si>
  <si>
    <t>큰금액요율</t>
    <phoneticPr fontId="2" type="noConversion"/>
  </si>
  <si>
    <t>"</t>
    <phoneticPr fontId="2" type="noConversion"/>
  </si>
  <si>
    <t>Y</t>
    <phoneticPr fontId="2" type="noConversion"/>
  </si>
  <si>
    <t>당해공사요율</t>
    <phoneticPr fontId="2" type="noConversion"/>
  </si>
  <si>
    <t>산출식</t>
    <phoneticPr fontId="2" type="noConversion"/>
  </si>
  <si>
    <t>Y=Y1-(((X-X2)*(Y1-Y2))/(X1-X2))</t>
    <phoneticPr fontId="2" type="noConversion"/>
  </si>
  <si>
    <t>산출요율(%) Y</t>
    <phoneticPr fontId="2" type="noConversion"/>
  </si>
  <si>
    <t>산출일수</t>
    <phoneticPr fontId="2" type="noConversion"/>
  </si>
  <si>
    <t>보정적용</t>
    <phoneticPr fontId="2" type="noConversion"/>
  </si>
  <si>
    <t>감리원 임금액</t>
    <phoneticPr fontId="2" type="noConversion"/>
  </si>
  <si>
    <t xml:space="preserve">        용역비 :</t>
    <phoneticPr fontId="2" type="noConversion"/>
  </si>
  <si>
    <t>직접인건비</t>
    <phoneticPr fontId="2" type="noConversion"/>
  </si>
  <si>
    <t>비상주인건비</t>
    <phoneticPr fontId="2" type="noConversion"/>
  </si>
  <si>
    <t>5. 손  해  배  상  공  제  료</t>
    <phoneticPr fontId="2" type="noConversion"/>
  </si>
  <si>
    <t>원  가  계  산  서</t>
    <phoneticPr fontId="2" type="noConversion"/>
  </si>
  <si>
    <t>(직접인건비+제경비)</t>
    <phoneticPr fontId="2" type="noConversion"/>
  </si>
  <si>
    <t>×</t>
    <phoneticPr fontId="2" type="noConversion"/>
  </si>
  <si>
    <t>×</t>
    <phoneticPr fontId="2" type="noConversion"/>
  </si>
  <si>
    <t>1+2+3+4+5</t>
    <phoneticPr fontId="2" type="noConversion"/>
  </si>
  <si>
    <t>고급기준</t>
    <phoneticPr fontId="2" type="noConversion"/>
  </si>
  <si>
    <t>전력시설물공사 감리원배치기준 : 인월수</t>
    <phoneticPr fontId="2" type="noConversion"/>
  </si>
  <si>
    <t xml:space="preserve">  1.직  접
    인건비</t>
    <phoneticPr fontId="2" type="noConversion"/>
  </si>
  <si>
    <t xml:space="preserve">   2.직 접
     경  비 </t>
    <phoneticPr fontId="2" type="noConversion"/>
  </si>
  <si>
    <t>상주인건비</t>
    <phoneticPr fontId="2" type="noConversion"/>
  </si>
  <si>
    <t>전력기술관리법 운영요령 별표4</t>
    <phoneticPr fontId="2" type="noConversion"/>
  </si>
  <si>
    <t>전력기술관리법 운영요령 별표4</t>
    <phoneticPr fontId="2" type="noConversion"/>
  </si>
  <si>
    <t>전력기술관리법 운영요령 제28조</t>
    <phoneticPr fontId="2" type="noConversion"/>
  </si>
  <si>
    <t>전력기술관리법 운영요령 제29조</t>
    <phoneticPr fontId="2" type="noConversion"/>
  </si>
  <si>
    <t>천단위이하절삭</t>
    <phoneticPr fontId="2" type="noConversion"/>
  </si>
  <si>
    <t>전력기술관리법 운영요령 제26조 제4항</t>
    <phoneticPr fontId="2" type="noConversion"/>
  </si>
  <si>
    <t>2026년 감리원 임금(고급)</t>
    <phoneticPr fontId="2" type="noConversion"/>
  </si>
  <si>
    <t>2026년 감리원 임금(중급)</t>
    <phoneticPr fontId="2" type="noConversion"/>
  </si>
  <si>
    <t>총 예정금액(도급액+관급액) 중 부가세 제외</t>
    <phoneticPr fontId="2" type="noConversion"/>
  </si>
  <si>
    <t>고급감리원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</si>
</sst>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76" formatCode="0.000%"/>
    <numFmt numFmtId="177" formatCode="_-* #,##0.00_-;\-* #,##0.00_-;_-* &quot;-&quot;_-;_-@_-"/>
    <numFmt numFmtId="178" formatCode="0.000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000\-000"/>
    <numFmt numFmtId="185" formatCode="#,##0\ &quot;F&quot;;[Red]\-#,##0\ &quot;F&quot;"/>
    <numFmt numFmtId="186" formatCode="#,##0.00\ &quot;F&quot;;[Red]\-#,##0.00\ &quot;F&quot;"/>
    <numFmt numFmtId="187" formatCode="General&quot;일&quot;"/>
    <numFmt numFmtId="188" formatCode="_-* #,##0_-;\-* #,##0_-;_-* &quot;-&quot;??_-;_-@_-"/>
    <numFmt numFmtId="189" formatCode="0.00_);[Red]\(0.00\)"/>
    <numFmt numFmtId="190" formatCode="###,###,###&quot;원&quot;"/>
    <numFmt numFmtId="191" formatCode="General&quot;일기준&quot;"/>
    <numFmt numFmtId="192" formatCode="_-* #,##0.0_-;\-* #,##0.0_-;_-* &quot;-&quot;?_-;_-@_-"/>
  </numFmts>
  <fonts count="5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9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바탕"/>
      <family val="1"/>
      <charset val="129"/>
    </font>
    <font>
      <b/>
      <sz val="26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name val="굴림체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¹UAAA¼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indexed="12"/>
      <name val="돋움"/>
      <family val="3"/>
      <charset val="129"/>
    </font>
    <font>
      <b/>
      <sz val="18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굴림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94">
    <xf numFmtId="0" fontId="0" fillId="0" borderId="0"/>
    <xf numFmtId="0" fontId="7" fillId="0" borderId="0"/>
    <xf numFmtId="0" fontId="5" fillId="0" borderId="0"/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183" fontId="31" fillId="0" borderId="2">
      <alignment horizontal="right" vertical="center" shrinkToFit="1"/>
    </xf>
    <xf numFmtId="0" fontId="32" fillId="3" borderId="0" applyNumberFormat="0" applyBorder="0" applyAlignment="0" applyProtection="0">
      <alignment vertical="center"/>
    </xf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3" fillId="21" borderId="3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1" fillId="22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0" fontId="33" fillId="23" borderId="0" applyNumberFormat="0" applyBorder="0" applyAlignment="0" applyProtection="0">
      <alignment vertical="center"/>
    </xf>
    <xf numFmtId="0" fontId="3" fillId="0" borderId="0"/>
    <xf numFmtId="0" fontId="34" fillId="0" borderId="0" applyNumberFormat="0" applyFill="0" applyBorder="0" applyAlignment="0" applyProtection="0">
      <alignment vertical="center"/>
    </xf>
    <xf numFmtId="0" fontId="35" fillId="24" borderId="4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/>
    <xf numFmtId="0" fontId="37" fillId="0" borderId="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7" fillId="0" borderId="0"/>
    <xf numFmtId="0" fontId="45" fillId="20" borderId="10" applyNumberFormat="0" applyAlignment="0" applyProtection="0">
      <alignment vertical="center"/>
    </xf>
    <xf numFmtId="0" fontId="7" fillId="0" borderId="0" applyFont="0" applyFill="0" applyBorder="0" applyAlignment="0" applyProtection="0"/>
    <xf numFmtId="184" fontId="7" fillId="22" borderId="0" applyFill="0" applyBorder="0" applyProtection="0">
      <alignment horizontal="right"/>
    </xf>
    <xf numFmtId="0" fontId="7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" fillId="0" borderId="0">
      <alignment vertical="center"/>
    </xf>
    <xf numFmtId="0" fontId="3" fillId="0" borderId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0" fontId="11" fillId="0" borderId="0"/>
    <xf numFmtId="0" fontId="46" fillId="0" borderId="0"/>
    <xf numFmtId="0" fontId="12" fillId="0" borderId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4" fillId="0" borderId="0" applyFont="0" applyFill="0" applyBorder="0" applyAlignment="0" applyProtection="0"/>
    <xf numFmtId="182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13" fillId="0" borderId="11" applyNumberFormat="0" applyAlignment="0" applyProtection="0">
      <alignment horizontal="left" vertical="center"/>
    </xf>
    <xf numFmtId="0" fontId="13" fillId="0" borderId="12">
      <alignment horizontal="left" vertical="center"/>
    </xf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/>
    <xf numFmtId="10" fontId="12" fillId="0" borderId="0" applyFont="0" applyFill="0" applyBorder="0" applyAlignment="0" applyProtection="0"/>
    <xf numFmtId="0" fontId="15" fillId="0" borderId="0"/>
    <xf numFmtId="0" fontId="47" fillId="0" borderId="0" applyFill="0" applyBorder="0" applyProtection="0">
      <alignment horizontal="centerContinuous" vertical="center"/>
    </xf>
    <xf numFmtId="0" fontId="48" fillId="22" borderId="0" applyFill="0" applyBorder="0" applyProtection="0">
      <alignment horizontal="center" vertical="center"/>
    </xf>
    <xf numFmtId="0" fontId="12" fillId="0" borderId="13" applyNumberFormat="0" applyFont="0" applyFill="0" applyAlignment="0" applyProtection="0"/>
  </cellStyleXfs>
  <cellXfs count="177">
    <xf numFmtId="0" fontId="0" fillId="0" borderId="0" xfId="0"/>
    <xf numFmtId="0" fontId="3" fillId="0" borderId="0" xfId="63"/>
    <xf numFmtId="0" fontId="17" fillId="0" borderId="0" xfId="63" applyFont="1"/>
    <xf numFmtId="0" fontId="18" fillId="0" borderId="0" xfId="63" applyFont="1" applyBorder="1" applyAlignment="1">
      <alignment horizontal="center" vertical="center"/>
    </xf>
    <xf numFmtId="0" fontId="19" fillId="0" borderId="0" xfId="63" applyFont="1"/>
    <xf numFmtId="0" fontId="21" fillId="0" borderId="0" xfId="63" applyFont="1"/>
    <xf numFmtId="0" fontId="19" fillId="0" borderId="0" xfId="63" applyFont="1" applyBorder="1"/>
    <xf numFmtId="0" fontId="19" fillId="0" borderId="0" xfId="63" applyFont="1" applyBorder="1" applyAlignment="1">
      <alignment vertical="center"/>
    </xf>
    <xf numFmtId="0" fontId="19" fillId="0" borderId="0" xfId="63" applyFont="1" applyBorder="1" applyAlignment="1">
      <alignment horizontal="center" vertical="center"/>
    </xf>
    <xf numFmtId="0" fontId="19" fillId="0" borderId="0" xfId="63" applyFont="1" applyBorder="1" applyAlignment="1">
      <alignment horizontal="left" vertical="center"/>
    </xf>
    <xf numFmtId="0" fontId="25" fillId="0" borderId="0" xfId="63" applyFont="1" applyAlignment="1">
      <alignment vertical="center"/>
    </xf>
    <xf numFmtId="0" fontId="3" fillId="0" borderId="0" xfId="63" applyAlignment="1">
      <alignment horizontal="center"/>
    </xf>
    <xf numFmtId="0" fontId="3" fillId="0" borderId="0" xfId="63" applyAlignment="1">
      <alignment horizontal="left"/>
    </xf>
    <xf numFmtId="41" fontId="21" fillId="0" borderId="23" xfId="42" applyFont="1" applyFill="1" applyBorder="1" applyAlignment="1">
      <alignment horizontal="right" vertical="center"/>
    </xf>
    <xf numFmtId="41" fontId="21" fillId="0" borderId="2" xfId="42" applyFont="1" applyBorder="1" applyAlignment="1">
      <alignment vertical="center"/>
    </xf>
    <xf numFmtId="41" fontId="20" fillId="0" borderId="24" xfId="42" applyFont="1" applyBorder="1" applyAlignment="1">
      <alignment horizontal="center" vertical="center"/>
    </xf>
    <xf numFmtId="41" fontId="21" fillId="0" borderId="29" xfId="42" applyFont="1" applyBorder="1" applyAlignment="1">
      <alignment vertical="center"/>
    </xf>
    <xf numFmtId="41" fontId="21" fillId="0" borderId="33" xfId="42" applyFont="1" applyBorder="1" applyAlignment="1">
      <alignment vertical="center"/>
    </xf>
    <xf numFmtId="41" fontId="3" fillId="0" borderId="0" xfId="42" applyFont="1"/>
    <xf numFmtId="41" fontId="17" fillId="0" borderId="0" xfId="42" applyFont="1"/>
    <xf numFmtId="41" fontId="19" fillId="0" borderId="0" xfId="42" applyFont="1"/>
    <xf numFmtId="41" fontId="21" fillId="0" borderId="0" xfId="42" applyFont="1"/>
    <xf numFmtId="0" fontId="5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189" fontId="0" fillId="0" borderId="0" xfId="0" applyNumberFormat="1" applyAlignment="1">
      <alignment horizontal="center" vertical="center"/>
    </xf>
    <xf numFmtId="0" fontId="54" fillId="0" borderId="40" xfId="0" applyFont="1" applyBorder="1" applyAlignment="1">
      <alignment horizontal="center" vertical="center"/>
    </xf>
    <xf numFmtId="43" fontId="53" fillId="0" borderId="0" xfId="0" applyNumberFormat="1" applyFont="1" applyAlignment="1">
      <alignment horizontal="center" vertical="center"/>
    </xf>
    <xf numFmtId="0" fontId="53" fillId="0" borderId="0" xfId="0" applyFont="1" applyFill="1" applyBorder="1" applyAlignment="1">
      <alignment horizontal="left" vertical="center" indent="3"/>
    </xf>
    <xf numFmtId="43" fontId="53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43" fontId="0" fillId="0" borderId="0" xfId="0" applyNumberFormat="1" applyFill="1" applyBorder="1" applyAlignment="1">
      <alignment horizontal="center" vertical="center"/>
    </xf>
    <xf numFmtId="43" fontId="5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9" fillId="0" borderId="0" xfId="0" applyFont="1" applyBorder="1" applyAlignment="1">
      <alignment horizontal="center" vertical="center"/>
    </xf>
    <xf numFmtId="41" fontId="49" fillId="0" borderId="0" xfId="42" applyFont="1" applyBorder="1" applyAlignment="1">
      <alignment horizontal="center" vertical="center"/>
    </xf>
    <xf numFmtId="43" fontId="49" fillId="0" borderId="0" xfId="0" applyNumberFormat="1" applyFont="1" applyAlignment="1">
      <alignment horizontal="center" vertical="center"/>
    </xf>
    <xf numFmtId="41" fontId="49" fillId="0" borderId="0" xfId="42" applyFont="1" applyAlignment="1">
      <alignment horizontal="center" vertical="center"/>
    </xf>
    <xf numFmtId="188" fontId="49" fillId="0" borderId="0" xfId="0" applyNumberFormat="1" applyFont="1" applyAlignment="1">
      <alignment horizontal="center" vertical="center"/>
    </xf>
    <xf numFmtId="41" fontId="49" fillId="0" borderId="0" xfId="0" applyNumberFormat="1" applyFont="1" applyAlignment="1">
      <alignment horizontal="center" vertical="center"/>
    </xf>
    <xf numFmtId="188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1" fontId="3" fillId="0" borderId="0" xfId="42" applyFont="1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0" xfId="42" applyNumberFormat="1" applyFont="1" applyAlignment="1">
      <alignment horizontal="center" vertical="center"/>
    </xf>
    <xf numFmtId="43" fontId="3" fillId="0" borderId="0" xfId="63" applyNumberFormat="1"/>
    <xf numFmtId="43" fontId="19" fillId="0" borderId="0" xfId="63" applyNumberFormat="1" applyFont="1" applyBorder="1" applyAlignment="1">
      <alignment vertical="center"/>
    </xf>
    <xf numFmtId="188" fontId="49" fillId="0" borderId="38" xfId="0" applyNumberFormat="1" applyFont="1" applyBorder="1" applyAlignment="1">
      <alignment vertical="center"/>
    </xf>
    <xf numFmtId="0" fontId="55" fillId="25" borderId="41" xfId="0" applyFont="1" applyFill="1" applyBorder="1" applyAlignment="1">
      <alignment horizontal="center" vertical="center"/>
    </xf>
    <xf numFmtId="0" fontId="55" fillId="25" borderId="22" xfId="0" applyFont="1" applyFill="1" applyBorder="1" applyAlignment="1">
      <alignment horizontal="center" vertical="center" shrinkToFit="1"/>
    </xf>
    <xf numFmtId="0" fontId="55" fillId="25" borderId="22" xfId="0" applyFont="1" applyFill="1" applyBorder="1" applyAlignment="1">
      <alignment horizontal="center" vertical="center"/>
    </xf>
    <xf numFmtId="0" fontId="55" fillId="25" borderId="42" xfId="0" applyFont="1" applyFill="1" applyBorder="1" applyAlignment="1">
      <alignment horizontal="center" vertical="center"/>
    </xf>
    <xf numFmtId="0" fontId="55" fillId="26" borderId="43" xfId="0" applyFont="1" applyFill="1" applyBorder="1" applyAlignment="1">
      <alignment horizontal="center" vertical="center"/>
    </xf>
    <xf numFmtId="0" fontId="54" fillId="0" borderId="33" xfId="0" applyFont="1" applyBorder="1" applyAlignment="1">
      <alignment horizontal="center" vertical="center"/>
    </xf>
    <xf numFmtId="41" fontId="54" fillId="0" borderId="33" xfId="42" applyFont="1" applyBorder="1" applyAlignment="1">
      <alignment horizontal="center" vertical="center"/>
    </xf>
    <xf numFmtId="0" fontId="54" fillId="0" borderId="44" xfId="0" applyFont="1" applyBorder="1" applyAlignment="1">
      <alignment horizontal="center" vertical="center" wrapText="1"/>
    </xf>
    <xf numFmtId="0" fontId="55" fillId="26" borderId="45" xfId="0" applyFont="1" applyFill="1" applyBorder="1" applyAlignment="1">
      <alignment horizontal="center" vertical="center"/>
    </xf>
    <xf numFmtId="0" fontId="54" fillId="0" borderId="2" xfId="0" applyFont="1" applyBorder="1" applyAlignment="1">
      <alignment horizontal="center" vertical="center"/>
    </xf>
    <xf numFmtId="41" fontId="54" fillId="0" borderId="2" xfId="42" applyFont="1" applyBorder="1" applyAlignment="1">
      <alignment horizontal="center" vertical="center"/>
    </xf>
    <xf numFmtId="177" fontId="54" fillId="0" borderId="2" xfId="42" applyNumberFormat="1" applyFont="1" applyBorder="1" applyAlignment="1">
      <alignment horizontal="center" vertical="center"/>
    </xf>
    <xf numFmtId="0" fontId="54" fillId="0" borderId="40" xfId="0" applyFont="1" applyBorder="1" applyAlignment="1">
      <alignment horizontal="center" vertical="center" wrapText="1"/>
    </xf>
    <xf numFmtId="43" fontId="54" fillId="0" borderId="40" xfId="0" applyNumberFormat="1" applyFont="1" applyBorder="1" applyAlignment="1">
      <alignment horizontal="center" vertical="center"/>
    </xf>
    <xf numFmtId="177" fontId="55" fillId="0" borderId="2" xfId="42" applyNumberFormat="1" applyFont="1" applyBorder="1" applyAlignment="1">
      <alignment horizontal="center" vertical="center"/>
    </xf>
    <xf numFmtId="0" fontId="55" fillId="26" borderId="45" xfId="0" applyFont="1" applyFill="1" applyBorder="1" applyAlignment="1">
      <alignment horizontal="left" vertical="center" indent="3"/>
    </xf>
    <xf numFmtId="43" fontId="55" fillId="0" borderId="2" xfId="0" applyNumberFormat="1" applyFont="1" applyBorder="1" applyAlignment="1">
      <alignment horizontal="right" vertical="center"/>
    </xf>
    <xf numFmtId="0" fontId="55" fillId="26" borderId="47" xfId="0" applyFont="1" applyFill="1" applyBorder="1" applyAlignment="1">
      <alignment horizontal="center" vertical="center"/>
    </xf>
    <xf numFmtId="190" fontId="54" fillId="0" borderId="48" xfId="0" applyNumberFormat="1" applyFont="1" applyBorder="1" applyAlignment="1">
      <alignment horizontal="center" vertical="center"/>
    </xf>
    <xf numFmtId="191" fontId="54" fillId="0" borderId="49" xfId="0" applyNumberFormat="1" applyFont="1" applyBorder="1" applyAlignment="1">
      <alignment horizontal="center" vertical="center"/>
    </xf>
    <xf numFmtId="0" fontId="21" fillId="27" borderId="14" xfId="63" applyFont="1" applyFill="1" applyBorder="1" applyAlignment="1">
      <alignment horizontal="center" vertical="center"/>
    </xf>
    <xf numFmtId="41" fontId="21" fillId="27" borderId="25" xfId="42" applyFont="1" applyFill="1" applyBorder="1" applyAlignment="1">
      <alignment horizontal="right" vertical="center"/>
    </xf>
    <xf numFmtId="0" fontId="21" fillId="27" borderId="15" xfId="63" applyFont="1" applyFill="1" applyBorder="1" applyAlignment="1">
      <alignment horizontal="center" vertical="center"/>
    </xf>
    <xf numFmtId="41" fontId="21" fillId="27" borderId="27" xfId="42" applyNumberFormat="1" applyFont="1" applyFill="1" applyBorder="1" applyAlignment="1">
      <alignment horizontal="center" vertical="center"/>
    </xf>
    <xf numFmtId="177" fontId="21" fillId="27" borderId="0" xfId="42" applyNumberFormat="1" applyFont="1" applyFill="1" applyBorder="1" applyAlignment="1">
      <alignment horizontal="center" vertical="center"/>
    </xf>
    <xf numFmtId="0" fontId="21" fillId="27" borderId="16" xfId="63" applyFont="1" applyFill="1" applyBorder="1" applyAlignment="1">
      <alignment horizontal="center" vertical="center"/>
    </xf>
    <xf numFmtId="177" fontId="22" fillId="27" borderId="17" xfId="63" applyNumberFormat="1" applyFont="1" applyFill="1" applyBorder="1" applyAlignment="1">
      <alignment horizontal="right" vertical="center"/>
    </xf>
    <xf numFmtId="0" fontId="21" fillId="27" borderId="12" xfId="63" applyFont="1" applyFill="1" applyBorder="1" applyAlignment="1">
      <alignment horizontal="center" vertical="center"/>
    </xf>
    <xf numFmtId="0" fontId="21" fillId="27" borderId="18" xfId="63" applyFont="1" applyFill="1" applyBorder="1" applyAlignment="1">
      <alignment horizontal="right" vertical="center"/>
    </xf>
    <xf numFmtId="0" fontId="21" fillId="27" borderId="34" xfId="63" applyFont="1" applyFill="1" applyBorder="1" applyAlignment="1">
      <alignment horizontal="center" vertical="center" wrapText="1"/>
    </xf>
    <xf numFmtId="0" fontId="21" fillId="27" borderId="30" xfId="63" applyFont="1" applyFill="1" applyBorder="1" applyAlignment="1">
      <alignment horizontal="right" vertical="center"/>
    </xf>
    <xf numFmtId="0" fontId="21" fillId="27" borderId="31" xfId="63" applyFont="1" applyFill="1" applyBorder="1" applyAlignment="1">
      <alignment horizontal="center" vertical="center"/>
    </xf>
    <xf numFmtId="9" fontId="21" fillId="27" borderId="32" xfId="63" applyNumberFormat="1" applyFont="1" applyFill="1" applyBorder="1" applyAlignment="1">
      <alignment horizontal="left" vertical="center"/>
    </xf>
    <xf numFmtId="0" fontId="21" fillId="27" borderId="12" xfId="63" applyFont="1" applyFill="1" applyBorder="1" applyAlignment="1">
      <alignment horizontal="center" vertical="center" wrapText="1"/>
    </xf>
    <xf numFmtId="0" fontId="23" fillId="27" borderId="30" xfId="63" applyFont="1" applyFill="1" applyBorder="1" applyAlignment="1">
      <alignment horizontal="right" vertical="center" wrapText="1"/>
    </xf>
    <xf numFmtId="0" fontId="23" fillId="27" borderId="31" xfId="63" applyFont="1" applyFill="1" applyBorder="1" applyAlignment="1">
      <alignment horizontal="center" vertical="center"/>
    </xf>
    <xf numFmtId="0" fontId="23" fillId="27" borderId="32" xfId="63" applyFont="1" applyFill="1" applyBorder="1" applyAlignment="1">
      <alignment horizontal="left" vertical="center" wrapText="1"/>
    </xf>
    <xf numFmtId="0" fontId="21" fillId="27" borderId="17" xfId="63" applyFont="1" applyFill="1" applyBorder="1" applyAlignment="1">
      <alignment vertical="center"/>
    </xf>
    <xf numFmtId="0" fontId="21" fillId="27" borderId="12" xfId="63" applyFont="1" applyFill="1" applyBorder="1" applyAlignment="1">
      <alignment vertical="center"/>
    </xf>
    <xf numFmtId="0" fontId="21" fillId="27" borderId="18" xfId="63" applyFont="1" applyFill="1" applyBorder="1" applyAlignment="1">
      <alignment vertical="center"/>
    </xf>
    <xf numFmtId="0" fontId="21" fillId="27" borderId="32" xfId="63" applyFont="1" applyFill="1" applyBorder="1" applyAlignment="1">
      <alignment horizontal="left" vertical="center"/>
    </xf>
    <xf numFmtId="0" fontId="21" fillId="27" borderId="30" xfId="63" applyFont="1" applyFill="1" applyBorder="1" applyAlignment="1">
      <alignment horizontal="left" vertical="center"/>
    </xf>
    <xf numFmtId="0" fontId="21" fillId="27" borderId="35" xfId="63" applyFont="1" applyFill="1" applyBorder="1" applyAlignment="1">
      <alignment horizontal="right" vertical="center"/>
    </xf>
    <xf numFmtId="0" fontId="21" fillId="27" borderId="28" xfId="63" applyFont="1" applyFill="1" applyBorder="1" applyAlignment="1">
      <alignment horizontal="center" vertical="center"/>
    </xf>
    <xf numFmtId="9" fontId="21" fillId="27" borderId="36" xfId="63" applyNumberFormat="1" applyFont="1" applyFill="1" applyBorder="1" applyAlignment="1">
      <alignment horizontal="left" vertical="center"/>
    </xf>
    <xf numFmtId="0" fontId="21" fillId="27" borderId="17" xfId="63" applyFont="1" applyFill="1" applyBorder="1" applyAlignment="1">
      <alignment horizontal="right" vertical="center"/>
    </xf>
    <xf numFmtId="9" fontId="21" fillId="27" borderId="18" xfId="63" applyNumberFormat="1" applyFont="1" applyFill="1" applyBorder="1" applyAlignment="1">
      <alignment horizontal="left" vertical="center"/>
    </xf>
    <xf numFmtId="0" fontId="20" fillId="28" borderId="22" xfId="63" applyFont="1" applyFill="1" applyBorder="1" applyAlignment="1">
      <alignment horizontal="center" vertical="center"/>
    </xf>
    <xf numFmtId="41" fontId="0" fillId="0" borderId="0" xfId="42" applyNumberFormat="1" applyFont="1" applyAlignment="1">
      <alignment horizontal="right" vertical="center"/>
    </xf>
    <xf numFmtId="0" fontId="0" fillId="0" borderId="0" xfId="63" applyFont="1" applyAlignment="1">
      <alignment horizontal="right"/>
    </xf>
    <xf numFmtId="0" fontId="3" fillId="0" borderId="0" xfId="63" applyAlignment="1">
      <alignment vertical="center"/>
    </xf>
    <xf numFmtId="41" fontId="3" fillId="0" borderId="0" xfId="63" applyNumberFormat="1" applyAlignment="1">
      <alignment vertical="center"/>
    </xf>
    <xf numFmtId="41" fontId="3" fillId="0" borderId="0" xfId="42" applyFont="1" applyAlignment="1">
      <alignment vertical="center"/>
    </xf>
    <xf numFmtId="0" fontId="0" fillId="0" borderId="0" xfId="63" applyFont="1" applyAlignment="1">
      <alignment vertical="center"/>
    </xf>
    <xf numFmtId="0" fontId="3" fillId="0" borderId="0" xfId="63" applyAlignment="1">
      <alignment horizontal="right"/>
    </xf>
    <xf numFmtId="41" fontId="3" fillId="0" borderId="0" xfId="42" applyFont="1" applyAlignment="1">
      <alignment horizontal="right"/>
    </xf>
    <xf numFmtId="0" fontId="21" fillId="27" borderId="50" xfId="63" applyFont="1" applyFill="1" applyBorder="1" applyAlignment="1">
      <alignment horizontal="center" vertical="center"/>
    </xf>
    <xf numFmtId="0" fontId="21" fillId="27" borderId="73" xfId="63" applyFont="1" applyFill="1" applyBorder="1" applyAlignment="1">
      <alignment horizontal="right" vertical="center"/>
    </xf>
    <xf numFmtId="9" fontId="21" fillId="27" borderId="51" xfId="63" applyNumberFormat="1" applyFont="1" applyFill="1" applyBorder="1" applyAlignment="1">
      <alignment horizontal="left" vertical="center"/>
    </xf>
    <xf numFmtId="41" fontId="21" fillId="0" borderId="70" xfId="42" applyFont="1" applyBorder="1" applyAlignment="1">
      <alignment vertical="center"/>
    </xf>
    <xf numFmtId="0" fontId="21" fillId="27" borderId="26" xfId="42" applyNumberFormat="1" applyFont="1" applyFill="1" applyBorder="1" applyAlignment="1">
      <alignment horizontal="center" vertical="center"/>
    </xf>
    <xf numFmtId="41" fontId="21" fillId="0" borderId="0" xfId="63" applyNumberFormat="1" applyFont="1"/>
    <xf numFmtId="43" fontId="21" fillId="0" borderId="33" xfId="42" applyNumberFormat="1" applyFont="1" applyBorder="1" applyAlignment="1">
      <alignment vertical="center"/>
    </xf>
    <xf numFmtId="188" fontId="21" fillId="0" borderId="2" xfId="42" applyNumberFormat="1" applyFont="1" applyBorder="1" applyAlignment="1">
      <alignment vertical="center"/>
    </xf>
    <xf numFmtId="41" fontId="21" fillId="0" borderId="74" xfId="42" applyFont="1" applyFill="1" applyBorder="1" applyAlignment="1">
      <alignment horizontal="right" vertical="center"/>
    </xf>
    <xf numFmtId="43" fontId="55" fillId="0" borderId="24" xfId="0" applyNumberFormat="1" applyFont="1" applyFill="1" applyBorder="1" applyAlignment="1">
      <alignment horizontal="right" vertical="center"/>
    </xf>
    <xf numFmtId="0" fontId="54" fillId="0" borderId="24" xfId="0" applyFont="1" applyFill="1" applyBorder="1" applyAlignment="1">
      <alignment horizontal="center" vertical="center"/>
    </xf>
    <xf numFmtId="10" fontId="54" fillId="0" borderId="46" xfId="0" applyNumberFormat="1" applyFont="1" applyFill="1" applyBorder="1" applyAlignment="1">
      <alignment horizontal="center" vertical="center"/>
    </xf>
    <xf numFmtId="19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3" fontId="21" fillId="0" borderId="29" xfId="42" applyNumberFormat="1" applyFont="1" applyBorder="1" applyAlignment="1">
      <alignment vertical="center"/>
    </xf>
    <xf numFmtId="9" fontId="56" fillId="0" borderId="52" xfId="42" applyNumberFormat="1" applyFont="1" applyBorder="1" applyAlignment="1">
      <alignment horizontal="center" vertical="center"/>
    </xf>
    <xf numFmtId="9" fontId="56" fillId="0" borderId="53" xfId="42" applyNumberFormat="1" applyFont="1" applyBorder="1" applyAlignment="1">
      <alignment horizontal="center" vertical="center"/>
    </xf>
    <xf numFmtId="9" fontId="23" fillId="0" borderId="52" xfId="42" applyNumberFormat="1" applyFont="1" applyBorder="1" applyAlignment="1">
      <alignment horizontal="center" vertical="center"/>
    </xf>
    <xf numFmtId="9" fontId="23" fillId="0" borderId="53" xfId="42" applyNumberFormat="1" applyFont="1" applyBorder="1" applyAlignment="1">
      <alignment horizontal="center" vertical="center"/>
    </xf>
    <xf numFmtId="0" fontId="21" fillId="27" borderId="12" xfId="63" applyFont="1" applyFill="1" applyBorder="1" applyAlignment="1">
      <alignment horizontal="left" vertical="center" wrapText="1"/>
    </xf>
    <xf numFmtId="0" fontId="21" fillId="27" borderId="34" xfId="63" applyFont="1" applyFill="1" applyBorder="1" applyAlignment="1">
      <alignment horizontal="left" vertical="center" wrapText="1"/>
    </xf>
    <xf numFmtId="0" fontId="21" fillId="27" borderId="51" xfId="63" applyFont="1" applyFill="1" applyBorder="1" applyAlignment="1">
      <alignment horizontal="left" vertical="center" wrapText="1"/>
    </xf>
    <xf numFmtId="0" fontId="21" fillId="27" borderId="39" xfId="63" applyFont="1" applyFill="1" applyBorder="1" applyAlignment="1">
      <alignment horizontal="left" vertical="center" wrapText="1"/>
    </xf>
    <xf numFmtId="0" fontId="21" fillId="27" borderId="32" xfId="63" applyFont="1" applyFill="1" applyBorder="1" applyAlignment="1">
      <alignment horizontal="left" vertical="center" wrapText="1"/>
    </xf>
    <xf numFmtId="0" fontId="21" fillId="27" borderId="59" xfId="63" applyFont="1" applyFill="1" applyBorder="1" applyAlignment="1">
      <alignment horizontal="center" vertical="center"/>
    </xf>
    <xf numFmtId="0" fontId="21" fillId="27" borderId="12" xfId="63" applyFont="1" applyFill="1" applyBorder="1" applyAlignment="1">
      <alignment horizontal="center" vertical="center"/>
    </xf>
    <xf numFmtId="0" fontId="21" fillId="27" borderId="34" xfId="63" applyFont="1" applyFill="1" applyBorder="1" applyAlignment="1">
      <alignment horizontal="center" vertical="center"/>
    </xf>
    <xf numFmtId="41" fontId="24" fillId="0" borderId="54" xfId="42" applyFont="1" applyBorder="1" applyAlignment="1">
      <alignment horizontal="center" vertical="center"/>
    </xf>
    <xf numFmtId="41" fontId="24" fillId="0" borderId="55" xfId="42" applyFont="1" applyBorder="1" applyAlignment="1">
      <alignment horizontal="center" vertical="center"/>
    </xf>
    <xf numFmtId="0" fontId="21" fillId="27" borderId="17" xfId="63" applyFont="1" applyFill="1" applyBorder="1" applyAlignment="1">
      <alignment horizontal="center" vertical="center"/>
    </xf>
    <xf numFmtId="0" fontId="21" fillId="27" borderId="18" xfId="63" applyFont="1" applyFill="1" applyBorder="1" applyAlignment="1">
      <alignment horizontal="center" vertical="center"/>
    </xf>
    <xf numFmtId="41" fontId="24" fillId="0" borderId="52" xfId="42" applyFont="1" applyBorder="1" applyAlignment="1">
      <alignment horizontal="center" vertical="center"/>
    </xf>
    <xf numFmtId="41" fontId="24" fillId="0" borderId="53" xfId="42" applyFont="1" applyBorder="1" applyAlignment="1">
      <alignment horizontal="center" vertical="center"/>
    </xf>
    <xf numFmtId="0" fontId="21" fillId="27" borderId="20" xfId="63" applyFont="1" applyFill="1" applyBorder="1" applyAlignment="1">
      <alignment horizontal="center" vertical="center"/>
    </xf>
    <xf numFmtId="0" fontId="21" fillId="27" borderId="19" xfId="63" applyFont="1" applyFill="1" applyBorder="1" applyAlignment="1">
      <alignment horizontal="center" vertical="center"/>
    </xf>
    <xf numFmtId="0" fontId="21" fillId="27" borderId="21" xfId="63" applyFont="1" applyFill="1" applyBorder="1" applyAlignment="1">
      <alignment horizontal="center" vertical="center"/>
    </xf>
    <xf numFmtId="0" fontId="21" fillId="27" borderId="58" xfId="63" applyFont="1" applyFill="1" applyBorder="1" applyAlignment="1">
      <alignment horizontal="center" vertical="center"/>
    </xf>
    <xf numFmtId="0" fontId="21" fillId="27" borderId="60" xfId="63" applyFont="1" applyFill="1" applyBorder="1" applyAlignment="1">
      <alignment horizontal="center" vertical="center" textRotation="255"/>
    </xf>
    <xf numFmtId="0" fontId="21" fillId="27" borderId="61" xfId="63" applyFont="1" applyFill="1" applyBorder="1" applyAlignment="1">
      <alignment horizontal="center" vertical="center" textRotation="255"/>
    </xf>
    <xf numFmtId="0" fontId="21" fillId="27" borderId="43" xfId="63" applyFont="1" applyFill="1" applyBorder="1" applyAlignment="1">
      <alignment horizontal="center" vertical="center" textRotation="255"/>
    </xf>
    <xf numFmtId="0" fontId="23" fillId="0" borderId="71" xfId="63" applyFont="1" applyFill="1" applyBorder="1" applyAlignment="1">
      <alignment horizontal="center" vertical="center" wrapText="1"/>
    </xf>
    <xf numFmtId="0" fontId="23" fillId="0" borderId="72" xfId="63" applyFont="1" applyFill="1" applyBorder="1" applyAlignment="1">
      <alignment horizontal="center" vertical="center" wrapText="1"/>
    </xf>
    <xf numFmtId="0" fontId="23" fillId="0" borderId="56" xfId="63" applyFont="1" applyFill="1" applyBorder="1" applyAlignment="1">
      <alignment horizontal="center" vertical="center" wrapText="1"/>
    </xf>
    <xf numFmtId="0" fontId="23" fillId="0" borderId="57" xfId="63" applyFont="1" applyFill="1" applyBorder="1" applyAlignment="1">
      <alignment horizontal="center" vertical="center" wrapText="1"/>
    </xf>
    <xf numFmtId="41" fontId="23" fillId="0" borderId="52" xfId="42" applyFont="1" applyBorder="1" applyAlignment="1">
      <alignment horizontal="center" vertical="center"/>
    </xf>
    <xf numFmtId="41" fontId="23" fillId="0" borderId="53" xfId="42" applyFont="1" applyBorder="1" applyAlignment="1">
      <alignment horizontal="center" vertical="center"/>
    </xf>
    <xf numFmtId="9" fontId="56" fillId="0" borderId="56" xfId="42" applyNumberFormat="1" applyFont="1" applyBorder="1" applyAlignment="1">
      <alignment horizontal="center" vertical="center"/>
    </xf>
    <xf numFmtId="9" fontId="56" fillId="0" borderId="57" xfId="42" applyNumberFormat="1" applyFont="1" applyBorder="1" applyAlignment="1">
      <alignment horizontal="center" vertical="center"/>
    </xf>
    <xf numFmtId="0" fontId="21" fillId="27" borderId="13" xfId="63" applyFont="1" applyFill="1" applyBorder="1" applyAlignment="1">
      <alignment horizontal="left" vertical="center" wrapText="1"/>
    </xf>
    <xf numFmtId="0" fontId="21" fillId="27" borderId="0" xfId="63" applyFont="1" applyFill="1" applyBorder="1" applyAlignment="1">
      <alignment horizontal="left" vertical="center"/>
    </xf>
    <xf numFmtId="0" fontId="21" fillId="27" borderId="31" xfId="63" applyFont="1" applyFill="1" applyBorder="1" applyAlignment="1">
      <alignment horizontal="left" vertical="center"/>
    </xf>
    <xf numFmtId="0" fontId="26" fillId="0" borderId="0" xfId="63" applyFont="1" applyBorder="1" applyAlignment="1">
      <alignment horizontal="center" vertical="center"/>
    </xf>
    <xf numFmtId="0" fontId="20" fillId="28" borderId="62" xfId="63" applyFont="1" applyFill="1" applyBorder="1" applyAlignment="1">
      <alignment horizontal="center" vertical="center"/>
    </xf>
    <xf numFmtId="0" fontId="20" fillId="28" borderId="63" xfId="63" applyFont="1" applyFill="1" applyBorder="1" applyAlignment="1">
      <alignment horizontal="center" vertical="center"/>
    </xf>
    <xf numFmtId="0" fontId="20" fillId="28" borderId="64" xfId="63" applyFont="1" applyFill="1" applyBorder="1" applyAlignment="1">
      <alignment horizontal="center" vertical="center"/>
    </xf>
    <xf numFmtId="0" fontId="20" fillId="28" borderId="65" xfId="63" applyFont="1" applyFill="1" applyBorder="1" applyAlignment="1">
      <alignment horizontal="center" vertical="center"/>
    </xf>
    <xf numFmtId="0" fontId="20" fillId="28" borderId="66" xfId="63" applyFont="1" applyFill="1" applyBorder="1" applyAlignment="1">
      <alignment horizontal="center" vertical="center"/>
    </xf>
    <xf numFmtId="0" fontId="16" fillId="0" borderId="0" xfId="63" applyFont="1" applyBorder="1" applyAlignment="1">
      <alignment horizontal="center" vertical="center"/>
    </xf>
    <xf numFmtId="0" fontId="16" fillId="0" borderId="0" xfId="63" applyFont="1" applyBorder="1" applyAlignment="1">
      <alignment horizontal="left" vertical="center" indent="1"/>
    </xf>
    <xf numFmtId="0" fontId="20" fillId="28" borderId="67" xfId="63" applyFont="1" applyFill="1" applyBorder="1" applyAlignment="1">
      <alignment horizontal="center" vertical="center"/>
    </xf>
    <xf numFmtId="0" fontId="20" fillId="28" borderId="68" xfId="63" applyFont="1" applyFill="1" applyBorder="1" applyAlignment="1">
      <alignment horizontal="center" vertical="center"/>
    </xf>
    <xf numFmtId="0" fontId="20" fillId="28" borderId="69" xfId="63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187" fontId="21" fillId="0" borderId="37" xfId="63" applyNumberFormat="1" applyFont="1" applyFill="1" applyBorder="1" applyAlignment="1">
      <alignment horizontal="left" vertical="center"/>
    </xf>
    <xf numFmtId="187" fontId="21" fillId="0" borderId="32" xfId="63" applyNumberFormat="1" applyFont="1" applyFill="1" applyBorder="1" applyAlignment="1">
      <alignment horizontal="left" vertical="center"/>
    </xf>
  </cellXfs>
  <cellStyles count="94">
    <cellStyle name="??&amp;O?&amp;H?_x0008_??_x0007__x0001__x0001_" xfId="1" xr:uid="{00000000-0005-0000-0000-000000000000}"/>
    <cellStyle name="¤@?e_TEST-1 " xfId="2" xr:uid="{00000000-0005-0000-0000-000001000000}"/>
    <cellStyle name="20% - 강조색1" xfId="3" builtinId="30" customBuiltin="1"/>
    <cellStyle name="20% - 강조색2" xfId="4" builtinId="34" customBuiltin="1"/>
    <cellStyle name="20% - 강조색3" xfId="5" builtinId="38" customBuiltin="1"/>
    <cellStyle name="20% - 강조색4" xfId="6" builtinId="42" customBuiltin="1"/>
    <cellStyle name="20% - 강조색5" xfId="7" builtinId="46" customBuiltin="1"/>
    <cellStyle name="20% - 강조색6" xfId="8" builtinId="50" customBuiltin="1"/>
    <cellStyle name="40% - 강조색1" xfId="9" builtinId="31" customBuiltin="1"/>
    <cellStyle name="40% - 강조색2" xfId="10" builtinId="35" customBuiltin="1"/>
    <cellStyle name="40% - 강조색3" xfId="11" builtinId="39" customBuiltin="1"/>
    <cellStyle name="40% - 강조색4" xfId="12" builtinId="43" customBuiltin="1"/>
    <cellStyle name="40% - 강조색5" xfId="13" builtinId="47" customBuiltin="1"/>
    <cellStyle name="40% - 강조색6" xfId="14" builtinId="51" customBuiltin="1"/>
    <cellStyle name="60% - 강조색1" xfId="15" builtinId="32" customBuiltin="1"/>
    <cellStyle name="60% - 강조색2" xfId="16" builtinId="36" customBuiltin="1"/>
    <cellStyle name="60% - 강조색3" xfId="17" builtinId="40" customBuiltin="1"/>
    <cellStyle name="60% - 강조색4" xfId="18" builtinId="44" customBuiltin="1"/>
    <cellStyle name="60% - 강조색5" xfId="19" builtinId="48" customBuiltin="1"/>
    <cellStyle name="60% - 강조색6" xfId="20" builtinId="52" customBuiltin="1"/>
    <cellStyle name="A¨­￠￢￠O [0]_INQUIRY ￠?￥i¨u¡AAⓒ￢Aⓒª " xfId="64" xr:uid="{00000000-0005-0000-0000-000014000000}"/>
    <cellStyle name="A¨­￠￢￠O_INQUIRY ￠?￥i¨u¡AAⓒ￢Aⓒª " xfId="65" xr:uid="{00000000-0005-0000-0000-000015000000}"/>
    <cellStyle name="AeE­ [0]_¼oAI¼º " xfId="66" xr:uid="{00000000-0005-0000-0000-000016000000}"/>
    <cellStyle name="AeE­_¼oAI¼º " xfId="67" xr:uid="{00000000-0005-0000-0000-000017000000}"/>
    <cellStyle name="AeE¡ⓒ [0]_INQUIRY ￠?￥i¨u¡AAⓒ￢Aⓒª " xfId="68" xr:uid="{00000000-0005-0000-0000-000018000000}"/>
    <cellStyle name="AeE¡ⓒ_INQUIRY ￠?￥i¨u¡AAⓒ￢Aⓒª " xfId="69" xr:uid="{00000000-0005-0000-0000-000019000000}"/>
    <cellStyle name="AÞ¸¶ [0]_¼oAI¼º " xfId="70" xr:uid="{00000000-0005-0000-0000-00001A000000}"/>
    <cellStyle name="AÞ¸¶_¼oAI¼º " xfId="71" xr:uid="{00000000-0005-0000-0000-00001B000000}"/>
    <cellStyle name="C¡IA¨ª_¡ic¨u¡A¨￢I¨￢¡Æ AN¡Æe " xfId="72" xr:uid="{00000000-0005-0000-0000-00001C000000}"/>
    <cellStyle name="C￥AØ_  FAB AIA¤  " xfId="73" xr:uid="{00000000-0005-0000-0000-00001D000000}"/>
    <cellStyle name="category" xfId="74" xr:uid="{00000000-0005-0000-0000-00001E000000}"/>
    <cellStyle name="Comma [0]_ SG&amp;A Bridge " xfId="75" xr:uid="{00000000-0005-0000-0000-00001F000000}"/>
    <cellStyle name="Comma_ SG&amp;A Bridge " xfId="76" xr:uid="{00000000-0005-0000-0000-000020000000}"/>
    <cellStyle name="Comma0" xfId="77" xr:uid="{00000000-0005-0000-0000-000021000000}"/>
    <cellStyle name="Curren?_x0012_퐀_x0017_?" xfId="78" xr:uid="{00000000-0005-0000-0000-000022000000}"/>
    <cellStyle name="Currency [0]_ SG&amp;A Bridge " xfId="79" xr:uid="{00000000-0005-0000-0000-000023000000}"/>
    <cellStyle name="Currency_ SG&amp;A Bridge " xfId="80" xr:uid="{00000000-0005-0000-0000-000024000000}"/>
    <cellStyle name="Currency0" xfId="81" xr:uid="{00000000-0005-0000-0000-000025000000}"/>
    <cellStyle name="Date" xfId="82" xr:uid="{00000000-0005-0000-0000-000026000000}"/>
    <cellStyle name="Fixed" xfId="83" xr:uid="{00000000-0005-0000-0000-000027000000}"/>
    <cellStyle name="Header1" xfId="84" xr:uid="{00000000-0005-0000-0000-000028000000}"/>
    <cellStyle name="Header2" xfId="85" xr:uid="{00000000-0005-0000-0000-000029000000}"/>
    <cellStyle name="Heading 1" xfId="86" xr:uid="{00000000-0005-0000-0000-00002A000000}"/>
    <cellStyle name="Heading 2" xfId="87" xr:uid="{00000000-0005-0000-0000-00002B000000}"/>
    <cellStyle name="Normal_ SG&amp;A Bridge " xfId="88" xr:uid="{00000000-0005-0000-0000-00002C000000}"/>
    <cellStyle name="Percent [2]" xfId="89" xr:uid="{00000000-0005-0000-0000-00002D000000}"/>
    <cellStyle name="subhead" xfId="90" xr:uid="{00000000-0005-0000-0000-00002E000000}"/>
    <cellStyle name="title [1]" xfId="91" xr:uid="{00000000-0005-0000-0000-00002F000000}"/>
    <cellStyle name="title [2]" xfId="92" xr:uid="{00000000-0005-0000-0000-000030000000}"/>
    <cellStyle name="Total" xfId="93" xr:uid="{00000000-0005-0000-0000-000031000000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금액" xfId="29" xr:uid="{00000000-0005-0000-0000-00003A000000}"/>
    <cellStyle name="나쁨" xfId="30" builtinId="27" customBuiltin="1"/>
    <cellStyle name="똿뗦먛귟 [0.00]_PRODUCT DETAIL Q1" xfId="31" xr:uid="{00000000-0005-0000-0000-00003C000000}"/>
    <cellStyle name="똿뗦먛귟_PRODUCT DETAIL Q1" xfId="32" xr:uid="{00000000-0005-0000-0000-00003D000000}"/>
    <cellStyle name="메모" xfId="33" builtinId="10" customBuiltin="1"/>
    <cellStyle name="믅됞 [0.00]_PRODUCT DETAIL Q1" xfId="34" xr:uid="{00000000-0005-0000-0000-00003F000000}"/>
    <cellStyle name="믅됞_PRODUCT DETAIL Q1" xfId="35" xr:uid="{00000000-0005-0000-0000-000040000000}"/>
    <cellStyle name="백분율 [0]" xfId="36" xr:uid="{00000000-0005-0000-0000-000041000000}"/>
    <cellStyle name="백분율 [2]" xfId="37" xr:uid="{00000000-0005-0000-0000-000042000000}"/>
    <cellStyle name="보통" xfId="38" builtinId="28" customBuiltin="1"/>
    <cellStyle name="뷭?_BOOKSHIP" xfId="39" xr:uid="{00000000-0005-0000-0000-000044000000}"/>
    <cellStyle name="설명 텍스트" xfId="40" builtinId="53" customBuiltin="1"/>
    <cellStyle name="셀 확인" xfId="41" builtinId="23" customBuiltin="1"/>
    <cellStyle name="쉼표 [0]" xfId="42" builtinId="6"/>
    <cellStyle name="쉼표 [0] 2" xfId="43" xr:uid="{00000000-0005-0000-0000-000048000000}"/>
    <cellStyle name="쉼표 [0] 3" xfId="44" xr:uid="{00000000-0005-0000-0000-000049000000}"/>
    <cellStyle name="스타일 1" xfId="45" xr:uid="{00000000-0005-0000-0000-00004A000000}"/>
    <cellStyle name="연결된 셀" xfId="46" builtinId="24" customBuiltin="1"/>
    <cellStyle name="요약" xfId="47" builtinId="25" customBuiltin="1"/>
    <cellStyle name="입력" xfId="48" builtinId="20" customBuiltin="1"/>
    <cellStyle name="제목" xfId="49" builtinId="15" customBuiltin="1"/>
    <cellStyle name="제목 1" xfId="50" builtinId="16" customBuiltin="1"/>
    <cellStyle name="제목 2" xfId="51" builtinId="17" customBuiltin="1"/>
    <cellStyle name="제목 3" xfId="52" builtinId="18" customBuiltin="1"/>
    <cellStyle name="제목 4" xfId="53" builtinId="19" customBuiltin="1"/>
    <cellStyle name="좋음" xfId="54" builtinId="26" customBuiltin="1"/>
    <cellStyle name="지정되지 않음" xfId="55" xr:uid="{00000000-0005-0000-0000-000054000000}"/>
    <cellStyle name="출력" xfId="56" builtinId="21" customBuiltin="1"/>
    <cellStyle name="콤마 [0]_ 견적기준 FLOW " xfId="57" xr:uid="{00000000-0005-0000-0000-000056000000}"/>
    <cellStyle name="콤마 [2]" xfId="58" xr:uid="{00000000-0005-0000-0000-000057000000}"/>
    <cellStyle name="콤마_ 견적기준 FLOW " xfId="59" xr:uid="{00000000-0005-0000-0000-000058000000}"/>
    <cellStyle name="표준" xfId="0" builtinId="0"/>
    <cellStyle name="표준 2" xfId="60" xr:uid="{00000000-0005-0000-0000-00005A000000}"/>
    <cellStyle name="표준 3" xfId="61" xr:uid="{00000000-0005-0000-0000-00005B000000}"/>
    <cellStyle name="표준 4" xfId="62" xr:uid="{00000000-0005-0000-0000-00005C000000}"/>
    <cellStyle name="표준_감리비산출서(최종수정본)2" xfId="63" xr:uid="{00000000-0005-0000-0000-00005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ITY\My%20Documents\&#44277;&#44277;&#49884;&#49444;\&#49884;&#47549;&#46020;&#49436;&#44288;\&#44048;&#47532;&#48708;\&#47932;&#47448;&#49468;&#53552;\&#54872;&#54889;&#54644;&#44428;&#44048;&#47532;&#50857;&#50669;(&#50504;)\&#48373;&#49324;&#48376;%20&#54872;&#54889;&#54644;&#44428;&#49328;&#52636;&#44540;&#44144;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49436;&#48512;&#44368;&#50977;&#52397;\My%20Documents\&#51312;&#48393;&#51652;\&#49888;&#51221;&#51452;\&#44368;&#50977;&#52397;\&#49436;&#48512;&#44368;&#50977;&#52397;\&#48708;&#54000;&#50648;(BTL)%20&#44288;&#47144;\&#44288;&#47532;&#44284;%20&#50836;&#52397;&#48516;\&#48537;&#51076;-&#49884;&#49444;&#48372;&#50976;&#54788;&#548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ITY\My%20Documents\&#44277;&#44277;&#49884;&#49444;\&#51076;&#54588;&#47732;&#49324;&#47924;&#49548;&#44288;&#47144;\&#49444;&#44228;&#48320;&#44221;&#44288;&#47144;_&#52572;&#51333;(&#53685;&#498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(1)"/>
      <sheetName val="산출내역(1)"/>
      <sheetName val="산출근거(1)"/>
      <sheetName val="책임감리공제요율"/>
      <sheetName val="공정표"/>
      <sheetName val="국민체육센터 (2)"/>
      <sheetName val="국민체육센터"/>
    </sheetNames>
    <sheetDataSet>
      <sheetData sheetId="0" refreshError="1">
        <row r="5">
          <cell r="B5" t="str">
            <v>환황해권 물류혁신센타</v>
          </cell>
        </row>
        <row r="6">
          <cell r="B6" t="str">
            <v>책임감리</v>
          </cell>
        </row>
        <row r="9">
          <cell r="B9" t="str">
            <v>감리사</v>
          </cell>
        </row>
        <row r="10">
          <cell r="B10">
            <v>188754</v>
          </cell>
        </row>
        <row r="12">
          <cell r="B12" t="str">
            <v>보통</v>
          </cell>
        </row>
        <row r="18">
          <cell r="B18">
            <v>110</v>
          </cell>
          <cell r="G18">
            <v>2006</v>
          </cell>
        </row>
        <row r="19">
          <cell r="B19">
            <v>20</v>
          </cell>
        </row>
        <row r="20">
          <cell r="B20">
            <v>13</v>
          </cell>
        </row>
        <row r="21">
          <cell r="B21" t="str">
            <v>분기</v>
          </cell>
        </row>
        <row r="22">
          <cell r="C22">
            <v>1782797</v>
          </cell>
        </row>
        <row r="23">
          <cell r="C23">
            <v>737850</v>
          </cell>
        </row>
        <row r="30">
          <cell r="B30" t="str">
            <v>칠억오천칠백팔십칠만오천원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현동초교"/>
      <sheetName val="부현동초교(증축후)"/>
      <sheetName val="목향초"/>
      <sheetName val="목향초 (증축후)"/>
      <sheetName val="마전초"/>
      <sheetName val="불로중"/>
      <sheetName val="불로중 (증축후)"/>
      <sheetName val="데이타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>
            <v>3</v>
          </cell>
          <cell r="C5">
            <v>4</v>
          </cell>
          <cell r="D5">
            <v>3</v>
          </cell>
          <cell r="E5">
            <v>1.5</v>
          </cell>
          <cell r="F5">
            <v>1.5</v>
          </cell>
          <cell r="G5">
            <v>0</v>
          </cell>
          <cell r="H5">
            <v>1.5</v>
          </cell>
          <cell r="I5">
            <v>1.5</v>
          </cell>
          <cell r="J5">
            <v>0</v>
          </cell>
          <cell r="K5">
            <v>4</v>
          </cell>
          <cell r="L5">
            <v>1.5</v>
          </cell>
          <cell r="M5">
            <v>1</v>
          </cell>
          <cell r="N5">
            <v>1</v>
          </cell>
          <cell r="O5">
            <v>1</v>
          </cell>
          <cell r="P5">
            <v>0.5</v>
          </cell>
          <cell r="Q5">
            <v>0.5</v>
          </cell>
          <cell r="R5">
            <v>1</v>
          </cell>
          <cell r="S5">
            <v>0.5</v>
          </cell>
          <cell r="T5">
            <v>1</v>
          </cell>
          <cell r="U5">
            <v>2</v>
          </cell>
          <cell r="V5">
            <v>1</v>
          </cell>
          <cell r="W5">
            <v>1.7925925925925925</v>
          </cell>
        </row>
        <row r="6">
          <cell r="B6">
            <v>4</v>
          </cell>
          <cell r="C6">
            <v>5</v>
          </cell>
          <cell r="D6">
            <v>3</v>
          </cell>
          <cell r="E6">
            <v>1.5</v>
          </cell>
          <cell r="F6">
            <v>1.5</v>
          </cell>
          <cell r="G6">
            <v>0</v>
          </cell>
          <cell r="H6">
            <v>1.5</v>
          </cell>
          <cell r="I6">
            <v>1.5</v>
          </cell>
          <cell r="J6">
            <v>0</v>
          </cell>
          <cell r="K6">
            <v>4</v>
          </cell>
          <cell r="L6">
            <v>1.5</v>
          </cell>
          <cell r="M6">
            <v>1</v>
          </cell>
          <cell r="N6">
            <v>1</v>
          </cell>
          <cell r="O6">
            <v>1</v>
          </cell>
          <cell r="P6">
            <v>0.5</v>
          </cell>
          <cell r="Q6">
            <v>0.5</v>
          </cell>
          <cell r="R6">
            <v>1</v>
          </cell>
          <cell r="S6">
            <v>0.5</v>
          </cell>
          <cell r="T6">
            <v>1</v>
          </cell>
          <cell r="U6">
            <v>2</v>
          </cell>
          <cell r="V6">
            <v>1</v>
          </cell>
          <cell r="W6">
            <v>1.7925925925925925</v>
          </cell>
        </row>
        <row r="7">
          <cell r="B7">
            <v>5</v>
          </cell>
          <cell r="C7">
            <v>6</v>
          </cell>
          <cell r="D7">
            <v>3</v>
          </cell>
          <cell r="E7">
            <v>1.5</v>
          </cell>
          <cell r="F7">
            <v>1.5</v>
          </cell>
          <cell r="G7">
            <v>0</v>
          </cell>
          <cell r="H7">
            <v>1.5</v>
          </cell>
          <cell r="I7">
            <v>1.5</v>
          </cell>
          <cell r="J7">
            <v>0</v>
          </cell>
          <cell r="K7">
            <v>4</v>
          </cell>
          <cell r="L7">
            <v>1.5</v>
          </cell>
          <cell r="M7">
            <v>1</v>
          </cell>
          <cell r="N7">
            <v>1</v>
          </cell>
          <cell r="O7">
            <v>1</v>
          </cell>
          <cell r="P7">
            <v>0.5</v>
          </cell>
          <cell r="Q7">
            <v>0.5</v>
          </cell>
          <cell r="R7">
            <v>1</v>
          </cell>
          <cell r="S7">
            <v>0.5</v>
          </cell>
          <cell r="T7">
            <v>1</v>
          </cell>
          <cell r="U7">
            <v>2</v>
          </cell>
          <cell r="V7">
            <v>1</v>
          </cell>
          <cell r="W7">
            <v>1.7925925925925925</v>
          </cell>
        </row>
        <row r="8">
          <cell r="B8">
            <v>6</v>
          </cell>
          <cell r="C8">
            <v>7</v>
          </cell>
          <cell r="D8">
            <v>3</v>
          </cell>
          <cell r="E8">
            <v>1.5</v>
          </cell>
          <cell r="F8">
            <v>1.5</v>
          </cell>
          <cell r="G8">
            <v>0</v>
          </cell>
          <cell r="H8">
            <v>1.5</v>
          </cell>
          <cell r="I8">
            <v>1.5</v>
          </cell>
          <cell r="J8">
            <v>0</v>
          </cell>
          <cell r="K8">
            <v>4</v>
          </cell>
          <cell r="L8">
            <v>1.5</v>
          </cell>
          <cell r="M8">
            <v>1</v>
          </cell>
          <cell r="N8">
            <v>1</v>
          </cell>
          <cell r="O8">
            <v>1</v>
          </cell>
          <cell r="P8">
            <v>0.5</v>
          </cell>
          <cell r="Q8">
            <v>0.5</v>
          </cell>
          <cell r="R8">
            <v>1</v>
          </cell>
          <cell r="S8">
            <v>0.5</v>
          </cell>
          <cell r="T8">
            <v>1</v>
          </cell>
          <cell r="U8">
            <v>2</v>
          </cell>
          <cell r="V8">
            <v>1</v>
          </cell>
          <cell r="W8">
            <v>1.7925925925925925</v>
          </cell>
        </row>
        <row r="9">
          <cell r="B9">
            <v>7</v>
          </cell>
          <cell r="C9">
            <v>8</v>
          </cell>
          <cell r="D9">
            <v>3</v>
          </cell>
          <cell r="E9">
            <v>1.5</v>
          </cell>
          <cell r="F9">
            <v>1.5</v>
          </cell>
          <cell r="G9">
            <v>0</v>
          </cell>
          <cell r="H9">
            <v>1.5</v>
          </cell>
          <cell r="I9">
            <v>1.5</v>
          </cell>
          <cell r="J9">
            <v>0</v>
          </cell>
          <cell r="K9">
            <v>4</v>
          </cell>
          <cell r="L9">
            <v>1.5</v>
          </cell>
          <cell r="M9">
            <v>1</v>
          </cell>
          <cell r="N9">
            <v>1</v>
          </cell>
          <cell r="O9">
            <v>1</v>
          </cell>
          <cell r="P9">
            <v>0.5</v>
          </cell>
          <cell r="Q9">
            <v>0.5</v>
          </cell>
          <cell r="R9">
            <v>1</v>
          </cell>
          <cell r="S9">
            <v>0.5</v>
          </cell>
          <cell r="T9">
            <v>1</v>
          </cell>
          <cell r="U9">
            <v>2</v>
          </cell>
          <cell r="V9">
            <v>1</v>
          </cell>
          <cell r="W9">
            <v>1.7925925925925925</v>
          </cell>
        </row>
        <row r="10">
          <cell r="B10">
            <v>8</v>
          </cell>
          <cell r="C10">
            <v>9</v>
          </cell>
          <cell r="D10">
            <v>3</v>
          </cell>
          <cell r="E10">
            <v>1.5</v>
          </cell>
          <cell r="F10">
            <v>1.5</v>
          </cell>
          <cell r="G10">
            <v>0</v>
          </cell>
          <cell r="H10">
            <v>1.5</v>
          </cell>
          <cell r="I10">
            <v>1.5</v>
          </cell>
          <cell r="J10">
            <v>0</v>
          </cell>
          <cell r="K10">
            <v>4</v>
          </cell>
          <cell r="L10">
            <v>1.5</v>
          </cell>
          <cell r="M10">
            <v>1</v>
          </cell>
          <cell r="N10">
            <v>1</v>
          </cell>
          <cell r="O10">
            <v>1</v>
          </cell>
          <cell r="P10">
            <v>0.5</v>
          </cell>
          <cell r="Q10">
            <v>0.5</v>
          </cell>
          <cell r="R10">
            <v>1</v>
          </cell>
          <cell r="S10">
            <v>0.5</v>
          </cell>
          <cell r="T10">
            <v>1</v>
          </cell>
          <cell r="U10">
            <v>2</v>
          </cell>
          <cell r="V10">
            <v>1</v>
          </cell>
          <cell r="W10">
            <v>1.7925925925925925</v>
          </cell>
        </row>
        <row r="11">
          <cell r="B11">
            <v>9</v>
          </cell>
          <cell r="C11">
            <v>10</v>
          </cell>
          <cell r="D11">
            <v>3</v>
          </cell>
          <cell r="E11">
            <v>1.5</v>
          </cell>
          <cell r="F11">
            <v>1.5</v>
          </cell>
          <cell r="G11">
            <v>0</v>
          </cell>
          <cell r="H11">
            <v>1.5</v>
          </cell>
          <cell r="I11">
            <v>1.5</v>
          </cell>
          <cell r="J11">
            <v>0</v>
          </cell>
          <cell r="K11">
            <v>4</v>
          </cell>
          <cell r="L11">
            <v>1.5</v>
          </cell>
          <cell r="M11">
            <v>1</v>
          </cell>
          <cell r="N11">
            <v>1</v>
          </cell>
          <cell r="O11">
            <v>1</v>
          </cell>
          <cell r="P11">
            <v>0.5</v>
          </cell>
          <cell r="Q11">
            <v>0.5</v>
          </cell>
          <cell r="R11">
            <v>1</v>
          </cell>
          <cell r="S11">
            <v>0.5</v>
          </cell>
          <cell r="T11">
            <v>1</v>
          </cell>
          <cell r="U11">
            <v>2</v>
          </cell>
          <cell r="V11">
            <v>1</v>
          </cell>
          <cell r="W11">
            <v>1.7925925925925925</v>
          </cell>
        </row>
        <row r="12">
          <cell r="B12">
            <v>10</v>
          </cell>
          <cell r="C12">
            <v>11</v>
          </cell>
          <cell r="D12">
            <v>3</v>
          </cell>
          <cell r="E12">
            <v>1.5</v>
          </cell>
          <cell r="F12">
            <v>1.5</v>
          </cell>
          <cell r="G12">
            <v>0</v>
          </cell>
          <cell r="H12">
            <v>1.5</v>
          </cell>
          <cell r="I12">
            <v>1.5</v>
          </cell>
          <cell r="J12">
            <v>0</v>
          </cell>
          <cell r="K12">
            <v>4</v>
          </cell>
          <cell r="L12">
            <v>1.5</v>
          </cell>
          <cell r="M12">
            <v>1</v>
          </cell>
          <cell r="N12">
            <v>1</v>
          </cell>
          <cell r="O12">
            <v>1</v>
          </cell>
          <cell r="P12">
            <v>0.5</v>
          </cell>
          <cell r="Q12">
            <v>0.5</v>
          </cell>
          <cell r="R12">
            <v>1</v>
          </cell>
          <cell r="S12">
            <v>0.5</v>
          </cell>
          <cell r="T12">
            <v>1</v>
          </cell>
          <cell r="U12">
            <v>2</v>
          </cell>
          <cell r="V12">
            <v>1</v>
          </cell>
          <cell r="W12">
            <v>1.7925925925925925</v>
          </cell>
        </row>
        <row r="13">
          <cell r="B13">
            <v>11</v>
          </cell>
          <cell r="C13">
            <v>12</v>
          </cell>
          <cell r="D13">
            <v>3</v>
          </cell>
          <cell r="E13">
            <v>1.5</v>
          </cell>
          <cell r="F13">
            <v>1.5</v>
          </cell>
          <cell r="G13">
            <v>0</v>
          </cell>
          <cell r="H13">
            <v>1.5</v>
          </cell>
          <cell r="I13">
            <v>1.5</v>
          </cell>
          <cell r="J13">
            <v>0</v>
          </cell>
          <cell r="K13">
            <v>4</v>
          </cell>
          <cell r="L13">
            <v>1.5</v>
          </cell>
          <cell r="M13">
            <v>1</v>
          </cell>
          <cell r="N13">
            <v>1</v>
          </cell>
          <cell r="O13">
            <v>1</v>
          </cell>
          <cell r="P13">
            <v>0.5</v>
          </cell>
          <cell r="Q13">
            <v>0.5</v>
          </cell>
          <cell r="R13">
            <v>1</v>
          </cell>
          <cell r="S13">
            <v>0.5</v>
          </cell>
          <cell r="T13">
            <v>1</v>
          </cell>
          <cell r="U13">
            <v>2</v>
          </cell>
          <cell r="V13">
            <v>1</v>
          </cell>
          <cell r="W13">
            <v>1.7925925925925925</v>
          </cell>
        </row>
        <row r="14">
          <cell r="B14">
            <v>12</v>
          </cell>
          <cell r="C14">
            <v>15</v>
          </cell>
          <cell r="D14">
            <v>3</v>
          </cell>
          <cell r="E14">
            <v>1.5</v>
          </cell>
          <cell r="F14">
            <v>1.5</v>
          </cell>
          <cell r="G14">
            <v>1.5</v>
          </cell>
          <cell r="H14">
            <v>1.5</v>
          </cell>
          <cell r="I14">
            <v>1.5</v>
          </cell>
          <cell r="J14">
            <v>0</v>
          </cell>
          <cell r="K14">
            <v>4</v>
          </cell>
          <cell r="L14">
            <v>1.5</v>
          </cell>
          <cell r="M14">
            <v>1</v>
          </cell>
          <cell r="N14">
            <v>1</v>
          </cell>
          <cell r="O14">
            <v>1</v>
          </cell>
          <cell r="P14">
            <v>0.5</v>
          </cell>
          <cell r="Q14">
            <v>0.5</v>
          </cell>
          <cell r="R14">
            <v>1</v>
          </cell>
          <cell r="S14">
            <v>0.5</v>
          </cell>
          <cell r="T14">
            <v>1</v>
          </cell>
          <cell r="U14">
            <v>2</v>
          </cell>
          <cell r="V14">
            <v>1</v>
          </cell>
          <cell r="W14">
            <v>1.9555555555555555</v>
          </cell>
        </row>
        <row r="15">
          <cell r="B15">
            <v>13</v>
          </cell>
          <cell r="C15">
            <v>16</v>
          </cell>
          <cell r="D15">
            <v>3</v>
          </cell>
          <cell r="E15">
            <v>1.5</v>
          </cell>
          <cell r="F15">
            <v>1.5</v>
          </cell>
          <cell r="G15">
            <v>1.5</v>
          </cell>
          <cell r="H15">
            <v>1.5</v>
          </cell>
          <cell r="I15">
            <v>1.5</v>
          </cell>
          <cell r="J15">
            <v>0</v>
          </cell>
          <cell r="K15">
            <v>4.3</v>
          </cell>
          <cell r="L15">
            <v>1.6</v>
          </cell>
          <cell r="M15">
            <v>1</v>
          </cell>
          <cell r="N15">
            <v>1</v>
          </cell>
          <cell r="O15">
            <v>1</v>
          </cell>
          <cell r="P15">
            <v>0.5</v>
          </cell>
          <cell r="Q15">
            <v>0.5</v>
          </cell>
          <cell r="R15">
            <v>1</v>
          </cell>
          <cell r="S15">
            <v>0.5</v>
          </cell>
          <cell r="T15">
            <v>1</v>
          </cell>
          <cell r="U15">
            <v>2</v>
          </cell>
          <cell r="V15">
            <v>1</v>
          </cell>
          <cell r="W15">
            <v>2.1185185185185182</v>
          </cell>
        </row>
        <row r="16">
          <cell r="B16">
            <v>14</v>
          </cell>
          <cell r="C16">
            <v>17</v>
          </cell>
          <cell r="D16">
            <v>3</v>
          </cell>
          <cell r="E16">
            <v>1.5</v>
          </cell>
          <cell r="F16">
            <v>1.5</v>
          </cell>
          <cell r="G16">
            <v>1.5</v>
          </cell>
          <cell r="H16">
            <v>1.5</v>
          </cell>
          <cell r="I16">
            <v>1.5</v>
          </cell>
          <cell r="J16">
            <v>0</v>
          </cell>
          <cell r="K16">
            <v>4.5999999999999996</v>
          </cell>
          <cell r="L16">
            <v>1.7</v>
          </cell>
          <cell r="M16">
            <v>1</v>
          </cell>
          <cell r="N16">
            <v>1</v>
          </cell>
          <cell r="O16">
            <v>1</v>
          </cell>
          <cell r="P16">
            <v>0.5</v>
          </cell>
          <cell r="Q16">
            <v>0.5</v>
          </cell>
          <cell r="R16">
            <v>1</v>
          </cell>
          <cell r="S16">
            <v>0.5</v>
          </cell>
          <cell r="T16">
            <v>1</v>
          </cell>
          <cell r="U16">
            <v>2</v>
          </cell>
          <cell r="V16">
            <v>1</v>
          </cell>
          <cell r="W16">
            <v>2.2814814814814812</v>
          </cell>
        </row>
        <row r="17">
          <cell r="B17">
            <v>15</v>
          </cell>
          <cell r="C17">
            <v>18</v>
          </cell>
          <cell r="D17">
            <v>3</v>
          </cell>
          <cell r="E17">
            <v>1.5</v>
          </cell>
          <cell r="F17">
            <v>1.5</v>
          </cell>
          <cell r="G17">
            <v>1.5</v>
          </cell>
          <cell r="H17">
            <v>1.5</v>
          </cell>
          <cell r="I17">
            <v>1.5</v>
          </cell>
          <cell r="J17">
            <v>0</v>
          </cell>
          <cell r="K17">
            <v>4.9000000000000004</v>
          </cell>
          <cell r="L17">
            <v>1.8</v>
          </cell>
          <cell r="M17">
            <v>1</v>
          </cell>
          <cell r="N17">
            <v>1</v>
          </cell>
          <cell r="O17">
            <v>1</v>
          </cell>
          <cell r="P17">
            <v>0.5</v>
          </cell>
          <cell r="Q17">
            <v>0.5</v>
          </cell>
          <cell r="R17">
            <v>1</v>
          </cell>
          <cell r="S17">
            <v>0.5</v>
          </cell>
          <cell r="T17">
            <v>1</v>
          </cell>
          <cell r="U17">
            <v>2</v>
          </cell>
          <cell r="V17">
            <v>1</v>
          </cell>
          <cell r="W17">
            <v>2.4444444444444442</v>
          </cell>
        </row>
        <row r="18">
          <cell r="B18">
            <v>16</v>
          </cell>
          <cell r="C18">
            <v>19</v>
          </cell>
          <cell r="D18">
            <v>3</v>
          </cell>
          <cell r="E18">
            <v>1.5</v>
          </cell>
          <cell r="F18">
            <v>1.5</v>
          </cell>
          <cell r="G18">
            <v>1.5</v>
          </cell>
          <cell r="H18">
            <v>1.5</v>
          </cell>
          <cell r="I18">
            <v>1.5</v>
          </cell>
          <cell r="J18">
            <v>0</v>
          </cell>
          <cell r="K18">
            <v>5.2</v>
          </cell>
          <cell r="L18">
            <v>1.9</v>
          </cell>
          <cell r="M18">
            <v>1</v>
          </cell>
          <cell r="N18">
            <v>1</v>
          </cell>
          <cell r="O18">
            <v>1</v>
          </cell>
          <cell r="P18">
            <v>0.5</v>
          </cell>
          <cell r="Q18">
            <v>0.5</v>
          </cell>
          <cell r="R18">
            <v>1</v>
          </cell>
          <cell r="S18">
            <v>0.5</v>
          </cell>
          <cell r="T18">
            <v>1</v>
          </cell>
          <cell r="U18">
            <v>2</v>
          </cell>
          <cell r="V18">
            <v>1</v>
          </cell>
          <cell r="W18">
            <v>2.6074074074074072</v>
          </cell>
        </row>
        <row r="19">
          <cell r="B19">
            <v>17</v>
          </cell>
          <cell r="C19">
            <v>20</v>
          </cell>
          <cell r="D19">
            <v>3</v>
          </cell>
          <cell r="E19">
            <v>1.5</v>
          </cell>
          <cell r="F19">
            <v>1.5</v>
          </cell>
          <cell r="G19">
            <v>1.5</v>
          </cell>
          <cell r="H19">
            <v>1.5</v>
          </cell>
          <cell r="I19">
            <v>1.5</v>
          </cell>
          <cell r="J19">
            <v>0</v>
          </cell>
          <cell r="K19">
            <v>5.5</v>
          </cell>
          <cell r="L19">
            <v>2</v>
          </cell>
          <cell r="M19">
            <v>1</v>
          </cell>
          <cell r="N19">
            <v>1</v>
          </cell>
          <cell r="O19">
            <v>1</v>
          </cell>
          <cell r="P19">
            <v>0.5</v>
          </cell>
          <cell r="Q19">
            <v>0.5</v>
          </cell>
          <cell r="R19">
            <v>1</v>
          </cell>
          <cell r="S19">
            <v>0.5</v>
          </cell>
          <cell r="T19">
            <v>1</v>
          </cell>
          <cell r="U19">
            <v>2</v>
          </cell>
          <cell r="V19">
            <v>1</v>
          </cell>
          <cell r="W19">
            <v>2.7703703703703701</v>
          </cell>
        </row>
        <row r="20">
          <cell r="B20">
            <v>18</v>
          </cell>
          <cell r="C20">
            <v>21</v>
          </cell>
          <cell r="D20">
            <v>3</v>
          </cell>
          <cell r="E20">
            <v>1.5</v>
          </cell>
          <cell r="F20">
            <v>1.5</v>
          </cell>
          <cell r="G20">
            <v>1.5</v>
          </cell>
          <cell r="H20">
            <v>1.5</v>
          </cell>
          <cell r="I20">
            <v>1.5</v>
          </cell>
          <cell r="J20">
            <v>0</v>
          </cell>
          <cell r="K20">
            <v>5.5</v>
          </cell>
          <cell r="L20">
            <v>2</v>
          </cell>
          <cell r="M20">
            <v>1.5</v>
          </cell>
          <cell r="N20">
            <v>1</v>
          </cell>
          <cell r="O20">
            <v>1</v>
          </cell>
          <cell r="P20">
            <v>0.5</v>
          </cell>
          <cell r="Q20">
            <v>0.5</v>
          </cell>
          <cell r="R20">
            <v>1</v>
          </cell>
          <cell r="S20">
            <v>0.5</v>
          </cell>
          <cell r="T20">
            <v>1</v>
          </cell>
          <cell r="U20">
            <v>2</v>
          </cell>
          <cell r="V20">
            <v>1</v>
          </cell>
          <cell r="W20">
            <v>2.9333333333333331</v>
          </cell>
        </row>
        <row r="21">
          <cell r="B21">
            <v>19</v>
          </cell>
          <cell r="C21">
            <v>22</v>
          </cell>
          <cell r="D21">
            <v>3</v>
          </cell>
          <cell r="E21">
            <v>1.5</v>
          </cell>
          <cell r="F21">
            <v>1.5</v>
          </cell>
          <cell r="G21">
            <v>1.5</v>
          </cell>
          <cell r="H21">
            <v>1.5</v>
          </cell>
          <cell r="I21">
            <v>1.5</v>
          </cell>
          <cell r="J21">
            <v>0</v>
          </cell>
          <cell r="K21">
            <v>5.8</v>
          </cell>
          <cell r="L21">
            <v>2.2000000000000002</v>
          </cell>
          <cell r="M21">
            <v>1.5</v>
          </cell>
          <cell r="N21">
            <v>1</v>
          </cell>
          <cell r="O21">
            <v>1</v>
          </cell>
          <cell r="P21">
            <v>0.5</v>
          </cell>
          <cell r="Q21">
            <v>0.5</v>
          </cell>
          <cell r="R21">
            <v>1</v>
          </cell>
          <cell r="S21">
            <v>0.5</v>
          </cell>
          <cell r="T21">
            <v>1</v>
          </cell>
          <cell r="U21">
            <v>2</v>
          </cell>
          <cell r="V21">
            <v>1</v>
          </cell>
          <cell r="W21">
            <v>3.0962962962962961</v>
          </cell>
        </row>
        <row r="22">
          <cell r="B22">
            <v>20</v>
          </cell>
          <cell r="C22">
            <v>23</v>
          </cell>
          <cell r="D22">
            <v>3</v>
          </cell>
          <cell r="E22">
            <v>1.5</v>
          </cell>
          <cell r="F22">
            <v>1.5</v>
          </cell>
          <cell r="G22">
            <v>1.5</v>
          </cell>
          <cell r="H22">
            <v>1.5</v>
          </cell>
          <cell r="I22">
            <v>1.5</v>
          </cell>
          <cell r="J22">
            <v>0</v>
          </cell>
          <cell r="K22">
            <v>6.1</v>
          </cell>
          <cell r="L22">
            <v>2.4</v>
          </cell>
          <cell r="M22">
            <v>1.5</v>
          </cell>
          <cell r="N22">
            <v>1</v>
          </cell>
          <cell r="O22">
            <v>1</v>
          </cell>
          <cell r="P22">
            <v>0.5</v>
          </cell>
          <cell r="Q22">
            <v>0.5</v>
          </cell>
          <cell r="R22">
            <v>1</v>
          </cell>
          <cell r="S22">
            <v>0.5</v>
          </cell>
          <cell r="T22">
            <v>1</v>
          </cell>
          <cell r="U22">
            <v>2</v>
          </cell>
          <cell r="V22">
            <v>1</v>
          </cell>
          <cell r="W22">
            <v>3.2592592592592591</v>
          </cell>
        </row>
        <row r="23">
          <cell r="B23">
            <v>21</v>
          </cell>
          <cell r="C23">
            <v>24</v>
          </cell>
          <cell r="D23">
            <v>3</v>
          </cell>
          <cell r="E23">
            <v>1.5</v>
          </cell>
          <cell r="F23">
            <v>1.5</v>
          </cell>
          <cell r="G23">
            <v>1.5</v>
          </cell>
          <cell r="H23">
            <v>1.5</v>
          </cell>
          <cell r="I23">
            <v>1.5</v>
          </cell>
          <cell r="J23">
            <v>0</v>
          </cell>
          <cell r="K23">
            <v>6.4</v>
          </cell>
          <cell r="L23">
            <v>2.6</v>
          </cell>
          <cell r="M23">
            <v>1.5</v>
          </cell>
          <cell r="N23">
            <v>1</v>
          </cell>
          <cell r="O23">
            <v>1</v>
          </cell>
          <cell r="P23">
            <v>0.5</v>
          </cell>
          <cell r="Q23">
            <v>0.5</v>
          </cell>
          <cell r="R23">
            <v>1</v>
          </cell>
          <cell r="S23">
            <v>0.5</v>
          </cell>
          <cell r="T23">
            <v>1</v>
          </cell>
          <cell r="U23">
            <v>2</v>
          </cell>
          <cell r="V23">
            <v>1</v>
          </cell>
          <cell r="W23">
            <v>3.4222222222222221</v>
          </cell>
        </row>
        <row r="24">
          <cell r="B24">
            <v>22</v>
          </cell>
          <cell r="C24">
            <v>25</v>
          </cell>
          <cell r="D24">
            <v>3</v>
          </cell>
          <cell r="E24">
            <v>1.5</v>
          </cell>
          <cell r="F24">
            <v>1.5</v>
          </cell>
          <cell r="G24">
            <v>1.5</v>
          </cell>
          <cell r="H24">
            <v>1.5</v>
          </cell>
          <cell r="I24">
            <v>1.5</v>
          </cell>
          <cell r="J24">
            <v>0</v>
          </cell>
          <cell r="K24">
            <v>6.7</v>
          </cell>
          <cell r="L24">
            <v>2.8</v>
          </cell>
          <cell r="M24">
            <v>1.5</v>
          </cell>
          <cell r="N24">
            <v>1</v>
          </cell>
          <cell r="O24">
            <v>1</v>
          </cell>
          <cell r="P24">
            <v>0.5</v>
          </cell>
          <cell r="Q24">
            <v>0.5</v>
          </cell>
          <cell r="R24">
            <v>1</v>
          </cell>
          <cell r="S24">
            <v>0.5</v>
          </cell>
          <cell r="T24">
            <v>1</v>
          </cell>
          <cell r="U24">
            <v>2</v>
          </cell>
          <cell r="V24">
            <v>1</v>
          </cell>
          <cell r="W24">
            <v>3.585185185185185</v>
          </cell>
        </row>
        <row r="25">
          <cell r="B25">
            <v>23</v>
          </cell>
          <cell r="C25">
            <v>26</v>
          </cell>
          <cell r="D25">
            <v>3</v>
          </cell>
          <cell r="E25">
            <v>1.5</v>
          </cell>
          <cell r="F25">
            <v>1.5</v>
          </cell>
          <cell r="G25">
            <v>1.5</v>
          </cell>
          <cell r="H25">
            <v>1.5</v>
          </cell>
          <cell r="I25">
            <v>1.5</v>
          </cell>
          <cell r="J25">
            <v>0</v>
          </cell>
          <cell r="K25">
            <v>7</v>
          </cell>
          <cell r="L25">
            <v>3</v>
          </cell>
          <cell r="M25">
            <v>1.5</v>
          </cell>
          <cell r="N25">
            <v>1</v>
          </cell>
          <cell r="O25">
            <v>1</v>
          </cell>
          <cell r="P25">
            <v>0.5</v>
          </cell>
          <cell r="Q25">
            <v>0.5</v>
          </cell>
          <cell r="R25">
            <v>1</v>
          </cell>
          <cell r="S25">
            <v>0.5</v>
          </cell>
          <cell r="T25">
            <v>1</v>
          </cell>
          <cell r="U25">
            <v>2</v>
          </cell>
          <cell r="V25">
            <v>1</v>
          </cell>
          <cell r="W25">
            <v>3.748148148148148</v>
          </cell>
        </row>
        <row r="26">
          <cell r="B26">
            <v>24</v>
          </cell>
          <cell r="C26">
            <v>28</v>
          </cell>
          <cell r="D26">
            <v>4.5</v>
          </cell>
          <cell r="E26">
            <v>1.5</v>
          </cell>
          <cell r="F26">
            <v>1.5</v>
          </cell>
          <cell r="G26">
            <v>1.5</v>
          </cell>
          <cell r="H26">
            <v>1.5</v>
          </cell>
          <cell r="I26">
            <v>1.5</v>
          </cell>
          <cell r="J26">
            <v>0</v>
          </cell>
          <cell r="K26">
            <v>7</v>
          </cell>
          <cell r="L26">
            <v>3</v>
          </cell>
          <cell r="M26">
            <v>1.5</v>
          </cell>
          <cell r="N26">
            <v>1</v>
          </cell>
          <cell r="O26">
            <v>1</v>
          </cell>
          <cell r="P26">
            <v>0.5</v>
          </cell>
          <cell r="Q26">
            <v>0.5</v>
          </cell>
          <cell r="R26">
            <v>1</v>
          </cell>
          <cell r="S26">
            <v>0.5</v>
          </cell>
          <cell r="T26">
            <v>1</v>
          </cell>
          <cell r="U26">
            <v>2</v>
          </cell>
          <cell r="V26">
            <v>1</v>
          </cell>
          <cell r="W26">
            <v>3.911111111111111</v>
          </cell>
        </row>
        <row r="27">
          <cell r="B27">
            <v>25</v>
          </cell>
          <cell r="C27">
            <v>29</v>
          </cell>
          <cell r="D27">
            <v>4.5</v>
          </cell>
          <cell r="E27">
            <v>1.5</v>
          </cell>
          <cell r="F27">
            <v>1.5</v>
          </cell>
          <cell r="G27">
            <v>1.5</v>
          </cell>
          <cell r="H27">
            <v>1.5</v>
          </cell>
          <cell r="I27">
            <v>1.5</v>
          </cell>
          <cell r="J27">
            <v>0</v>
          </cell>
          <cell r="K27">
            <v>7.4</v>
          </cell>
          <cell r="L27">
            <v>3.1</v>
          </cell>
          <cell r="M27">
            <v>1.5</v>
          </cell>
          <cell r="N27">
            <v>1</v>
          </cell>
          <cell r="O27">
            <v>1</v>
          </cell>
          <cell r="P27">
            <v>0.5</v>
          </cell>
          <cell r="Q27">
            <v>0.5</v>
          </cell>
          <cell r="R27">
            <v>1</v>
          </cell>
          <cell r="S27">
            <v>0.5</v>
          </cell>
          <cell r="T27">
            <v>1</v>
          </cell>
          <cell r="U27">
            <v>2</v>
          </cell>
          <cell r="V27">
            <v>1</v>
          </cell>
          <cell r="W27">
            <v>4.0740740740740744</v>
          </cell>
        </row>
        <row r="28">
          <cell r="B28">
            <v>26</v>
          </cell>
          <cell r="C28">
            <v>30</v>
          </cell>
          <cell r="D28">
            <v>4.5</v>
          </cell>
          <cell r="E28">
            <v>1.5</v>
          </cell>
          <cell r="F28">
            <v>1.5</v>
          </cell>
          <cell r="G28">
            <v>1.5</v>
          </cell>
          <cell r="H28">
            <v>1.5</v>
          </cell>
          <cell r="I28">
            <v>1.5</v>
          </cell>
          <cell r="J28">
            <v>0</v>
          </cell>
          <cell r="K28">
            <v>7.8</v>
          </cell>
          <cell r="L28">
            <v>3.2</v>
          </cell>
          <cell r="M28">
            <v>1.5</v>
          </cell>
          <cell r="N28">
            <v>1</v>
          </cell>
          <cell r="O28">
            <v>1</v>
          </cell>
          <cell r="P28">
            <v>0.5</v>
          </cell>
          <cell r="Q28">
            <v>0.5</v>
          </cell>
          <cell r="R28">
            <v>1</v>
          </cell>
          <cell r="S28">
            <v>0.5</v>
          </cell>
          <cell r="T28">
            <v>1</v>
          </cell>
          <cell r="U28">
            <v>2</v>
          </cell>
          <cell r="V28">
            <v>1</v>
          </cell>
          <cell r="W28">
            <v>4.2370370370370374</v>
          </cell>
        </row>
        <row r="29">
          <cell r="B29">
            <v>27</v>
          </cell>
          <cell r="C29">
            <v>31</v>
          </cell>
          <cell r="D29">
            <v>4.5</v>
          </cell>
          <cell r="E29">
            <v>1.5</v>
          </cell>
          <cell r="F29">
            <v>1.5</v>
          </cell>
          <cell r="G29">
            <v>1.5</v>
          </cell>
          <cell r="H29">
            <v>1.5</v>
          </cell>
          <cell r="I29">
            <v>1.5</v>
          </cell>
          <cell r="J29">
            <v>0</v>
          </cell>
          <cell r="K29">
            <v>8.1999999999999993</v>
          </cell>
          <cell r="L29">
            <v>3.3</v>
          </cell>
          <cell r="M29">
            <v>1.5</v>
          </cell>
          <cell r="N29">
            <v>1</v>
          </cell>
          <cell r="O29">
            <v>1</v>
          </cell>
          <cell r="P29">
            <v>0.5</v>
          </cell>
          <cell r="Q29">
            <v>0.5</v>
          </cell>
          <cell r="R29">
            <v>1</v>
          </cell>
          <cell r="S29">
            <v>0.5</v>
          </cell>
          <cell r="T29">
            <v>1</v>
          </cell>
          <cell r="U29">
            <v>2</v>
          </cell>
          <cell r="V29">
            <v>1</v>
          </cell>
          <cell r="W29">
            <v>4.4000000000000004</v>
          </cell>
        </row>
        <row r="30">
          <cell r="B30">
            <v>28</v>
          </cell>
          <cell r="C30">
            <v>32</v>
          </cell>
          <cell r="D30">
            <v>4.5</v>
          </cell>
          <cell r="E30">
            <v>1.5</v>
          </cell>
          <cell r="F30">
            <v>1.5</v>
          </cell>
          <cell r="G30">
            <v>1.5</v>
          </cell>
          <cell r="H30">
            <v>1.5</v>
          </cell>
          <cell r="I30">
            <v>1.5</v>
          </cell>
          <cell r="J30">
            <v>0</v>
          </cell>
          <cell r="K30">
            <v>8.6</v>
          </cell>
          <cell r="L30">
            <v>3.4</v>
          </cell>
          <cell r="M30">
            <v>1.5</v>
          </cell>
          <cell r="N30">
            <v>1</v>
          </cell>
          <cell r="O30">
            <v>1</v>
          </cell>
          <cell r="P30">
            <v>0.5</v>
          </cell>
          <cell r="Q30">
            <v>0.5</v>
          </cell>
          <cell r="R30">
            <v>1</v>
          </cell>
          <cell r="S30">
            <v>0.5</v>
          </cell>
          <cell r="T30">
            <v>1</v>
          </cell>
          <cell r="U30">
            <v>2</v>
          </cell>
          <cell r="V30">
            <v>1</v>
          </cell>
          <cell r="W30">
            <v>4.5629629629629633</v>
          </cell>
        </row>
        <row r="31">
          <cell r="B31">
            <v>29</v>
          </cell>
          <cell r="C31">
            <v>33</v>
          </cell>
          <cell r="D31">
            <v>4.5</v>
          </cell>
          <cell r="E31">
            <v>1.5</v>
          </cell>
          <cell r="F31">
            <v>1.5</v>
          </cell>
          <cell r="G31">
            <v>1.5</v>
          </cell>
          <cell r="H31">
            <v>1.5</v>
          </cell>
          <cell r="I31">
            <v>1.5</v>
          </cell>
          <cell r="J31">
            <v>0</v>
          </cell>
          <cell r="K31">
            <v>9</v>
          </cell>
          <cell r="L31">
            <v>3.5</v>
          </cell>
          <cell r="M31">
            <v>1.5</v>
          </cell>
          <cell r="N31">
            <v>1</v>
          </cell>
          <cell r="O31">
            <v>1</v>
          </cell>
          <cell r="P31">
            <v>0.5</v>
          </cell>
          <cell r="Q31">
            <v>0.5</v>
          </cell>
          <cell r="R31">
            <v>1</v>
          </cell>
          <cell r="S31">
            <v>0.5</v>
          </cell>
          <cell r="T31">
            <v>1</v>
          </cell>
          <cell r="U31">
            <v>2</v>
          </cell>
          <cell r="V31">
            <v>1</v>
          </cell>
          <cell r="W31">
            <v>4.7259259259259263</v>
          </cell>
        </row>
        <row r="32">
          <cell r="B32">
            <v>30</v>
          </cell>
          <cell r="C32">
            <v>34</v>
          </cell>
          <cell r="D32">
            <v>4.5</v>
          </cell>
          <cell r="E32">
            <v>1.5</v>
          </cell>
          <cell r="F32">
            <v>1.5</v>
          </cell>
          <cell r="G32">
            <v>1.5</v>
          </cell>
          <cell r="H32">
            <v>3</v>
          </cell>
          <cell r="I32">
            <v>1.5</v>
          </cell>
          <cell r="J32">
            <v>0</v>
          </cell>
          <cell r="K32">
            <v>9</v>
          </cell>
          <cell r="L32">
            <v>3.5</v>
          </cell>
          <cell r="M32">
            <v>2</v>
          </cell>
          <cell r="N32">
            <v>1</v>
          </cell>
          <cell r="O32">
            <v>1</v>
          </cell>
          <cell r="P32">
            <v>0.5</v>
          </cell>
          <cell r="Q32">
            <v>0.5</v>
          </cell>
          <cell r="R32">
            <v>1</v>
          </cell>
          <cell r="S32">
            <v>0.5</v>
          </cell>
          <cell r="T32">
            <v>1</v>
          </cell>
          <cell r="U32">
            <v>2</v>
          </cell>
          <cell r="V32">
            <v>1</v>
          </cell>
          <cell r="W32">
            <v>4.8888888888888893</v>
          </cell>
        </row>
        <row r="33">
          <cell r="B33">
            <v>31</v>
          </cell>
          <cell r="C33">
            <v>35</v>
          </cell>
          <cell r="D33">
            <v>4.5</v>
          </cell>
          <cell r="E33">
            <v>1.5</v>
          </cell>
          <cell r="F33">
            <v>1.5</v>
          </cell>
          <cell r="G33">
            <v>1.5</v>
          </cell>
          <cell r="H33">
            <v>3</v>
          </cell>
          <cell r="I33">
            <v>1.5</v>
          </cell>
          <cell r="J33">
            <v>0</v>
          </cell>
          <cell r="K33">
            <v>9.3000000000000007</v>
          </cell>
          <cell r="L33">
            <v>3.6</v>
          </cell>
          <cell r="M33">
            <v>2</v>
          </cell>
          <cell r="N33">
            <v>1</v>
          </cell>
          <cell r="O33">
            <v>1</v>
          </cell>
          <cell r="P33">
            <v>0.5</v>
          </cell>
          <cell r="Q33">
            <v>0.5</v>
          </cell>
          <cell r="R33">
            <v>1</v>
          </cell>
          <cell r="S33">
            <v>0.5</v>
          </cell>
          <cell r="T33">
            <v>1</v>
          </cell>
          <cell r="U33">
            <v>2</v>
          </cell>
          <cell r="V33">
            <v>1</v>
          </cell>
          <cell r="W33">
            <v>5.0518518518518523</v>
          </cell>
        </row>
        <row r="34">
          <cell r="B34">
            <v>32</v>
          </cell>
          <cell r="C34">
            <v>36</v>
          </cell>
          <cell r="D34">
            <v>4.5</v>
          </cell>
          <cell r="E34">
            <v>1.5</v>
          </cell>
          <cell r="F34">
            <v>1.5</v>
          </cell>
          <cell r="G34">
            <v>1.5</v>
          </cell>
          <cell r="H34">
            <v>3</v>
          </cell>
          <cell r="I34">
            <v>1.5</v>
          </cell>
          <cell r="J34">
            <v>0</v>
          </cell>
          <cell r="K34">
            <v>9.6</v>
          </cell>
          <cell r="L34">
            <v>3.7</v>
          </cell>
          <cell r="M34">
            <v>2</v>
          </cell>
          <cell r="N34">
            <v>1</v>
          </cell>
          <cell r="O34">
            <v>1</v>
          </cell>
          <cell r="P34">
            <v>0.5</v>
          </cell>
          <cell r="Q34">
            <v>0.5</v>
          </cell>
          <cell r="R34">
            <v>1</v>
          </cell>
          <cell r="S34">
            <v>0.5</v>
          </cell>
          <cell r="T34">
            <v>1</v>
          </cell>
          <cell r="U34">
            <v>2</v>
          </cell>
          <cell r="V34">
            <v>1</v>
          </cell>
          <cell r="W34">
            <v>5.2148148148148152</v>
          </cell>
        </row>
        <row r="35">
          <cell r="B35">
            <v>33</v>
          </cell>
          <cell r="C35">
            <v>37</v>
          </cell>
          <cell r="D35">
            <v>4.5</v>
          </cell>
          <cell r="E35">
            <v>1.5</v>
          </cell>
          <cell r="F35">
            <v>1.5</v>
          </cell>
          <cell r="G35">
            <v>1.5</v>
          </cell>
          <cell r="H35">
            <v>3</v>
          </cell>
          <cell r="I35">
            <v>1.5</v>
          </cell>
          <cell r="J35">
            <v>0</v>
          </cell>
          <cell r="K35">
            <v>9.9</v>
          </cell>
          <cell r="L35">
            <v>3.8</v>
          </cell>
          <cell r="M35">
            <v>2</v>
          </cell>
          <cell r="N35">
            <v>1</v>
          </cell>
          <cell r="O35">
            <v>1</v>
          </cell>
          <cell r="P35">
            <v>0.5</v>
          </cell>
          <cell r="Q35">
            <v>0.5</v>
          </cell>
          <cell r="R35">
            <v>1</v>
          </cell>
          <cell r="S35">
            <v>0.5</v>
          </cell>
          <cell r="T35">
            <v>1</v>
          </cell>
          <cell r="U35">
            <v>2</v>
          </cell>
          <cell r="V35">
            <v>1</v>
          </cell>
          <cell r="W35">
            <v>5.3777777777777782</v>
          </cell>
        </row>
        <row r="36">
          <cell r="B36">
            <v>34</v>
          </cell>
          <cell r="C36">
            <v>38</v>
          </cell>
          <cell r="D36">
            <v>4.5</v>
          </cell>
          <cell r="E36">
            <v>1.5</v>
          </cell>
          <cell r="F36">
            <v>1.5</v>
          </cell>
          <cell r="G36">
            <v>1.5</v>
          </cell>
          <cell r="H36">
            <v>3</v>
          </cell>
          <cell r="I36">
            <v>1.5</v>
          </cell>
          <cell r="J36">
            <v>0</v>
          </cell>
          <cell r="K36">
            <v>10.199999999999999</v>
          </cell>
          <cell r="L36">
            <v>3.9</v>
          </cell>
          <cell r="M36">
            <v>2</v>
          </cell>
          <cell r="N36">
            <v>1</v>
          </cell>
          <cell r="O36">
            <v>1</v>
          </cell>
          <cell r="P36">
            <v>0.5</v>
          </cell>
          <cell r="Q36">
            <v>0.5</v>
          </cell>
          <cell r="R36">
            <v>1</v>
          </cell>
          <cell r="S36">
            <v>0.5</v>
          </cell>
          <cell r="T36">
            <v>1</v>
          </cell>
          <cell r="U36">
            <v>2</v>
          </cell>
          <cell r="V36">
            <v>1</v>
          </cell>
          <cell r="W36">
            <v>5.5407407407407412</v>
          </cell>
        </row>
        <row r="37">
          <cell r="B37">
            <v>35</v>
          </cell>
          <cell r="C37">
            <v>39</v>
          </cell>
          <cell r="D37">
            <v>4.5</v>
          </cell>
          <cell r="E37">
            <v>1.5</v>
          </cell>
          <cell r="F37">
            <v>1.5</v>
          </cell>
          <cell r="G37">
            <v>1.5</v>
          </cell>
          <cell r="H37">
            <v>3</v>
          </cell>
          <cell r="I37">
            <v>1.5</v>
          </cell>
          <cell r="J37">
            <v>0</v>
          </cell>
          <cell r="K37">
            <v>10.5</v>
          </cell>
          <cell r="L37">
            <v>4</v>
          </cell>
          <cell r="M37">
            <v>2</v>
          </cell>
          <cell r="N37">
            <v>1</v>
          </cell>
          <cell r="O37">
            <v>1</v>
          </cell>
          <cell r="P37">
            <v>0.5</v>
          </cell>
          <cell r="Q37">
            <v>0.5</v>
          </cell>
          <cell r="R37">
            <v>1</v>
          </cell>
          <cell r="S37">
            <v>0.5</v>
          </cell>
          <cell r="T37">
            <v>1</v>
          </cell>
          <cell r="U37">
            <v>2</v>
          </cell>
          <cell r="V37">
            <v>1</v>
          </cell>
          <cell r="W37">
            <v>5.7037037037037042</v>
          </cell>
        </row>
        <row r="38">
          <cell r="B38">
            <v>36</v>
          </cell>
          <cell r="C38">
            <v>41</v>
          </cell>
          <cell r="D38">
            <v>4.5</v>
          </cell>
          <cell r="E38">
            <v>1.5</v>
          </cell>
          <cell r="F38">
            <v>1.5</v>
          </cell>
          <cell r="G38">
            <v>1.5</v>
          </cell>
          <cell r="H38">
            <v>3</v>
          </cell>
          <cell r="I38">
            <v>1.5</v>
          </cell>
          <cell r="J38">
            <v>0</v>
          </cell>
          <cell r="K38">
            <v>10.5</v>
          </cell>
          <cell r="L38">
            <v>4</v>
          </cell>
          <cell r="M38">
            <v>2</v>
          </cell>
          <cell r="N38">
            <v>1</v>
          </cell>
          <cell r="O38">
            <v>1</v>
          </cell>
          <cell r="P38">
            <v>0.5</v>
          </cell>
          <cell r="Q38">
            <v>0.5</v>
          </cell>
          <cell r="R38">
            <v>1</v>
          </cell>
          <cell r="S38">
            <v>0.5</v>
          </cell>
          <cell r="T38">
            <v>1</v>
          </cell>
          <cell r="U38">
            <v>2</v>
          </cell>
          <cell r="V38">
            <v>1</v>
          </cell>
          <cell r="W38">
            <v>5.8666666666666663</v>
          </cell>
        </row>
        <row r="39">
          <cell r="B39">
            <v>37</v>
          </cell>
          <cell r="C39">
            <v>42</v>
          </cell>
          <cell r="D39">
            <v>4.5</v>
          </cell>
          <cell r="E39">
            <v>1.5</v>
          </cell>
          <cell r="F39">
            <v>1.5</v>
          </cell>
          <cell r="G39">
            <v>1.5</v>
          </cell>
          <cell r="H39">
            <v>3</v>
          </cell>
          <cell r="I39">
            <v>1.5</v>
          </cell>
          <cell r="J39">
            <v>0</v>
          </cell>
          <cell r="K39">
            <v>10.8</v>
          </cell>
          <cell r="L39">
            <v>4.0999999999999996</v>
          </cell>
          <cell r="M39">
            <v>2</v>
          </cell>
          <cell r="N39">
            <v>1</v>
          </cell>
          <cell r="O39">
            <v>1</v>
          </cell>
          <cell r="P39">
            <v>0.5</v>
          </cell>
          <cell r="Q39">
            <v>0.5</v>
          </cell>
          <cell r="R39">
            <v>1</v>
          </cell>
          <cell r="S39">
            <v>0.5</v>
          </cell>
          <cell r="T39">
            <v>1</v>
          </cell>
          <cell r="U39">
            <v>2</v>
          </cell>
          <cell r="V39">
            <v>1</v>
          </cell>
          <cell r="W39">
            <v>6.0296296296296292</v>
          </cell>
        </row>
        <row r="40">
          <cell r="B40">
            <v>38</v>
          </cell>
          <cell r="C40">
            <v>43</v>
          </cell>
          <cell r="D40">
            <v>4.5</v>
          </cell>
          <cell r="E40">
            <v>1.5</v>
          </cell>
          <cell r="F40">
            <v>1.5</v>
          </cell>
          <cell r="G40">
            <v>1.5</v>
          </cell>
          <cell r="H40">
            <v>3</v>
          </cell>
          <cell r="I40">
            <v>1.5</v>
          </cell>
          <cell r="J40">
            <v>0</v>
          </cell>
          <cell r="K40">
            <v>11.1</v>
          </cell>
          <cell r="L40">
            <v>4.2</v>
          </cell>
          <cell r="M40">
            <v>2</v>
          </cell>
          <cell r="N40">
            <v>1</v>
          </cell>
          <cell r="O40">
            <v>1</v>
          </cell>
          <cell r="P40">
            <v>0.5</v>
          </cell>
          <cell r="Q40">
            <v>0.5</v>
          </cell>
          <cell r="R40">
            <v>1</v>
          </cell>
          <cell r="S40">
            <v>0.5</v>
          </cell>
          <cell r="T40">
            <v>1</v>
          </cell>
          <cell r="U40">
            <v>2</v>
          </cell>
          <cell r="V40">
            <v>1</v>
          </cell>
          <cell r="W40">
            <v>6.1925925925925922</v>
          </cell>
        </row>
        <row r="41">
          <cell r="B41">
            <v>39</v>
          </cell>
          <cell r="C41">
            <v>44</v>
          </cell>
          <cell r="D41">
            <v>4.5</v>
          </cell>
          <cell r="E41">
            <v>1.5</v>
          </cell>
          <cell r="F41">
            <v>1.5</v>
          </cell>
          <cell r="G41">
            <v>1.5</v>
          </cell>
          <cell r="H41">
            <v>3</v>
          </cell>
          <cell r="I41">
            <v>1.5</v>
          </cell>
          <cell r="J41">
            <v>0</v>
          </cell>
          <cell r="K41">
            <v>11.4</v>
          </cell>
          <cell r="L41">
            <v>4.3</v>
          </cell>
          <cell r="M41">
            <v>2</v>
          </cell>
          <cell r="N41">
            <v>1</v>
          </cell>
          <cell r="O41">
            <v>1</v>
          </cell>
          <cell r="P41">
            <v>0.5</v>
          </cell>
          <cell r="Q41">
            <v>0.5</v>
          </cell>
          <cell r="R41">
            <v>1</v>
          </cell>
          <cell r="S41">
            <v>0.5</v>
          </cell>
          <cell r="T41">
            <v>1</v>
          </cell>
          <cell r="U41">
            <v>2</v>
          </cell>
          <cell r="V41">
            <v>1</v>
          </cell>
          <cell r="W41">
            <v>6.3555555555555552</v>
          </cell>
        </row>
        <row r="42">
          <cell r="B42">
            <v>40</v>
          </cell>
          <cell r="C42">
            <v>45</v>
          </cell>
          <cell r="D42">
            <v>4.5</v>
          </cell>
          <cell r="E42">
            <v>1.5</v>
          </cell>
          <cell r="F42">
            <v>1.5</v>
          </cell>
          <cell r="G42">
            <v>1.5</v>
          </cell>
          <cell r="H42">
            <v>3</v>
          </cell>
          <cell r="I42">
            <v>1.5</v>
          </cell>
          <cell r="J42">
            <v>0</v>
          </cell>
          <cell r="K42">
            <v>11.7</v>
          </cell>
          <cell r="L42">
            <v>4.4000000000000004</v>
          </cell>
          <cell r="M42">
            <v>2</v>
          </cell>
          <cell r="N42">
            <v>1</v>
          </cell>
          <cell r="O42">
            <v>1</v>
          </cell>
          <cell r="P42">
            <v>0.5</v>
          </cell>
          <cell r="Q42">
            <v>0.5</v>
          </cell>
          <cell r="R42">
            <v>1</v>
          </cell>
          <cell r="S42">
            <v>0.5</v>
          </cell>
          <cell r="T42">
            <v>1</v>
          </cell>
          <cell r="U42">
            <v>2</v>
          </cell>
          <cell r="V42">
            <v>1</v>
          </cell>
          <cell r="W42">
            <v>6.5185185185185182</v>
          </cell>
        </row>
        <row r="43">
          <cell r="B43">
            <v>41</v>
          </cell>
          <cell r="C43">
            <v>46</v>
          </cell>
          <cell r="D43">
            <v>4.5</v>
          </cell>
          <cell r="E43">
            <v>1.5</v>
          </cell>
          <cell r="F43">
            <v>1.5</v>
          </cell>
          <cell r="G43">
            <v>1.5</v>
          </cell>
          <cell r="H43">
            <v>3</v>
          </cell>
          <cell r="I43">
            <v>1.5</v>
          </cell>
          <cell r="J43">
            <v>0</v>
          </cell>
          <cell r="K43">
            <v>12</v>
          </cell>
          <cell r="L43">
            <v>4.5</v>
          </cell>
          <cell r="M43">
            <v>2</v>
          </cell>
          <cell r="N43">
            <v>1</v>
          </cell>
          <cell r="O43">
            <v>1</v>
          </cell>
          <cell r="P43">
            <v>0.5</v>
          </cell>
          <cell r="Q43">
            <v>0.5</v>
          </cell>
          <cell r="R43">
            <v>1</v>
          </cell>
          <cell r="S43">
            <v>0.5</v>
          </cell>
          <cell r="T43">
            <v>1</v>
          </cell>
          <cell r="U43">
            <v>2</v>
          </cell>
          <cell r="V43">
            <v>1</v>
          </cell>
          <cell r="W43">
            <v>6.6814814814814811</v>
          </cell>
        </row>
        <row r="44">
          <cell r="B44">
            <v>42</v>
          </cell>
          <cell r="C44">
            <v>47</v>
          </cell>
          <cell r="D44">
            <v>6</v>
          </cell>
          <cell r="E44">
            <v>1.5</v>
          </cell>
          <cell r="F44">
            <v>1.5</v>
          </cell>
          <cell r="G44">
            <v>3</v>
          </cell>
          <cell r="H44">
            <v>3</v>
          </cell>
          <cell r="I44">
            <v>1.5</v>
          </cell>
          <cell r="J44">
            <v>0</v>
          </cell>
          <cell r="K44">
            <v>12</v>
          </cell>
          <cell r="L44">
            <v>5</v>
          </cell>
          <cell r="M44">
            <v>3</v>
          </cell>
          <cell r="N44">
            <v>1</v>
          </cell>
          <cell r="O44">
            <v>1</v>
          </cell>
          <cell r="P44">
            <v>0.5</v>
          </cell>
          <cell r="Q44">
            <v>0.5</v>
          </cell>
          <cell r="R44">
            <v>1</v>
          </cell>
          <cell r="S44">
            <v>0.5</v>
          </cell>
          <cell r="T44">
            <v>1</v>
          </cell>
          <cell r="U44">
            <v>2</v>
          </cell>
          <cell r="V44">
            <v>1</v>
          </cell>
          <cell r="W44">
            <v>6.8444444444444441</v>
          </cell>
        </row>
        <row r="45">
          <cell r="B45">
            <v>42</v>
          </cell>
          <cell r="C45">
            <v>47</v>
          </cell>
          <cell r="D45">
            <v>6</v>
          </cell>
          <cell r="E45">
            <v>1.5</v>
          </cell>
          <cell r="F45">
            <v>1.5</v>
          </cell>
          <cell r="G45">
            <v>3</v>
          </cell>
          <cell r="H45">
            <v>3</v>
          </cell>
          <cell r="I45">
            <v>1.5</v>
          </cell>
          <cell r="J45">
            <v>0</v>
          </cell>
          <cell r="K45">
            <v>12</v>
          </cell>
          <cell r="L45">
            <v>5</v>
          </cell>
          <cell r="M45">
            <v>3</v>
          </cell>
          <cell r="N45">
            <v>1</v>
          </cell>
          <cell r="O45">
            <v>1</v>
          </cell>
          <cell r="P45">
            <v>0.5</v>
          </cell>
          <cell r="Q45">
            <v>0.5</v>
          </cell>
          <cell r="R45">
            <v>1</v>
          </cell>
          <cell r="S45">
            <v>0.5</v>
          </cell>
          <cell r="T45">
            <v>1</v>
          </cell>
          <cell r="U45">
            <v>2</v>
          </cell>
          <cell r="V45">
            <v>1</v>
          </cell>
          <cell r="W45">
            <v>6.8444444444444441</v>
          </cell>
        </row>
        <row r="46">
          <cell r="B46">
            <v>43</v>
          </cell>
          <cell r="C46">
            <v>48</v>
          </cell>
          <cell r="D46">
            <v>6</v>
          </cell>
          <cell r="E46">
            <v>1.5</v>
          </cell>
          <cell r="F46">
            <v>1.5</v>
          </cell>
          <cell r="G46">
            <v>3</v>
          </cell>
          <cell r="H46">
            <v>3</v>
          </cell>
          <cell r="I46">
            <v>1.5</v>
          </cell>
          <cell r="J46">
            <v>0</v>
          </cell>
          <cell r="K46">
            <v>12</v>
          </cell>
          <cell r="L46">
            <v>5</v>
          </cell>
          <cell r="M46">
            <v>3</v>
          </cell>
          <cell r="N46">
            <v>1</v>
          </cell>
          <cell r="O46">
            <v>1</v>
          </cell>
          <cell r="P46">
            <v>0.5</v>
          </cell>
          <cell r="Q46">
            <v>0.5</v>
          </cell>
          <cell r="R46">
            <v>1</v>
          </cell>
          <cell r="S46">
            <v>0.5</v>
          </cell>
          <cell r="T46">
            <v>1</v>
          </cell>
          <cell r="U46">
            <v>2</v>
          </cell>
          <cell r="V46">
            <v>1</v>
          </cell>
          <cell r="W46">
            <v>6.8444444444444441</v>
          </cell>
        </row>
        <row r="47">
          <cell r="B47">
            <v>44</v>
          </cell>
          <cell r="C47">
            <v>49</v>
          </cell>
          <cell r="D47">
            <v>6</v>
          </cell>
          <cell r="E47">
            <v>1.5</v>
          </cell>
          <cell r="F47">
            <v>1.5</v>
          </cell>
          <cell r="G47">
            <v>3</v>
          </cell>
          <cell r="H47">
            <v>3</v>
          </cell>
          <cell r="I47">
            <v>1.5</v>
          </cell>
          <cell r="J47">
            <v>0</v>
          </cell>
          <cell r="K47">
            <v>12</v>
          </cell>
          <cell r="L47">
            <v>5</v>
          </cell>
          <cell r="M47">
            <v>3</v>
          </cell>
          <cell r="N47">
            <v>1</v>
          </cell>
          <cell r="O47">
            <v>1</v>
          </cell>
          <cell r="P47">
            <v>0.5</v>
          </cell>
          <cell r="Q47">
            <v>0.5</v>
          </cell>
          <cell r="R47">
            <v>1</v>
          </cell>
          <cell r="S47">
            <v>0.5</v>
          </cell>
          <cell r="T47">
            <v>1</v>
          </cell>
          <cell r="U47">
            <v>2</v>
          </cell>
          <cell r="V47">
            <v>1</v>
          </cell>
          <cell r="W47">
            <v>6.8444444444444441</v>
          </cell>
        </row>
        <row r="48">
          <cell r="B48">
            <v>45</v>
          </cell>
          <cell r="C48">
            <v>50</v>
          </cell>
          <cell r="D48">
            <v>6</v>
          </cell>
          <cell r="E48">
            <v>1.5</v>
          </cell>
          <cell r="F48">
            <v>1.5</v>
          </cell>
          <cell r="G48">
            <v>3</v>
          </cell>
          <cell r="H48">
            <v>3</v>
          </cell>
          <cell r="I48">
            <v>1.5</v>
          </cell>
          <cell r="J48">
            <v>0</v>
          </cell>
          <cell r="K48">
            <v>12</v>
          </cell>
          <cell r="L48">
            <v>5</v>
          </cell>
          <cell r="M48">
            <v>3</v>
          </cell>
          <cell r="N48">
            <v>1</v>
          </cell>
          <cell r="O48">
            <v>1</v>
          </cell>
          <cell r="P48">
            <v>0.5</v>
          </cell>
          <cell r="Q48">
            <v>0.5</v>
          </cell>
          <cell r="R48">
            <v>1</v>
          </cell>
          <cell r="S48">
            <v>0.5</v>
          </cell>
          <cell r="T48">
            <v>1</v>
          </cell>
          <cell r="U48">
            <v>2</v>
          </cell>
          <cell r="V48">
            <v>1</v>
          </cell>
          <cell r="W48">
            <v>6.8444444444444441</v>
          </cell>
        </row>
        <row r="49">
          <cell r="B49">
            <v>46</v>
          </cell>
          <cell r="C49">
            <v>51</v>
          </cell>
          <cell r="D49">
            <v>6</v>
          </cell>
          <cell r="E49">
            <v>1.5</v>
          </cell>
          <cell r="F49">
            <v>1.5</v>
          </cell>
          <cell r="G49">
            <v>3</v>
          </cell>
          <cell r="H49">
            <v>3</v>
          </cell>
          <cell r="I49">
            <v>1.5</v>
          </cell>
          <cell r="J49">
            <v>0</v>
          </cell>
          <cell r="K49">
            <v>12</v>
          </cell>
          <cell r="L49">
            <v>5</v>
          </cell>
          <cell r="M49">
            <v>3</v>
          </cell>
          <cell r="N49">
            <v>1</v>
          </cell>
          <cell r="O49">
            <v>1</v>
          </cell>
          <cell r="P49">
            <v>0.5</v>
          </cell>
          <cell r="Q49">
            <v>0.5</v>
          </cell>
          <cell r="R49">
            <v>1</v>
          </cell>
          <cell r="S49">
            <v>0.5</v>
          </cell>
          <cell r="T49">
            <v>1</v>
          </cell>
          <cell r="U49">
            <v>2</v>
          </cell>
          <cell r="V49">
            <v>1</v>
          </cell>
          <cell r="W49">
            <v>6.8444444444444441</v>
          </cell>
        </row>
        <row r="50">
          <cell r="B50">
            <v>47</v>
          </cell>
          <cell r="C50">
            <v>52</v>
          </cell>
          <cell r="D50">
            <v>6</v>
          </cell>
          <cell r="E50">
            <v>1.5</v>
          </cell>
          <cell r="F50">
            <v>1.5</v>
          </cell>
          <cell r="G50">
            <v>3</v>
          </cell>
          <cell r="H50">
            <v>3</v>
          </cell>
          <cell r="I50">
            <v>1.5</v>
          </cell>
          <cell r="J50">
            <v>0</v>
          </cell>
          <cell r="K50">
            <v>12</v>
          </cell>
          <cell r="L50">
            <v>5</v>
          </cell>
          <cell r="M50">
            <v>3</v>
          </cell>
          <cell r="N50">
            <v>1</v>
          </cell>
          <cell r="O50">
            <v>1</v>
          </cell>
          <cell r="P50">
            <v>0.5</v>
          </cell>
          <cell r="Q50">
            <v>0.5</v>
          </cell>
          <cell r="R50">
            <v>1</v>
          </cell>
          <cell r="S50">
            <v>0.5</v>
          </cell>
          <cell r="T50">
            <v>1</v>
          </cell>
          <cell r="U50">
            <v>2</v>
          </cell>
          <cell r="V50">
            <v>1</v>
          </cell>
          <cell r="W50">
            <v>6.8444444444444441</v>
          </cell>
        </row>
        <row r="51">
          <cell r="B51">
            <v>48</v>
          </cell>
          <cell r="C51">
            <v>53</v>
          </cell>
          <cell r="D51">
            <v>6</v>
          </cell>
          <cell r="E51">
            <v>1.5</v>
          </cell>
          <cell r="F51">
            <v>1.5</v>
          </cell>
          <cell r="G51">
            <v>3</v>
          </cell>
          <cell r="H51">
            <v>3</v>
          </cell>
          <cell r="I51">
            <v>1.5</v>
          </cell>
          <cell r="J51">
            <v>0</v>
          </cell>
          <cell r="K51">
            <v>12</v>
          </cell>
          <cell r="L51">
            <v>5</v>
          </cell>
          <cell r="M51">
            <v>3</v>
          </cell>
          <cell r="N51">
            <v>1</v>
          </cell>
          <cell r="O51">
            <v>1</v>
          </cell>
          <cell r="P51">
            <v>0.5</v>
          </cell>
          <cell r="Q51">
            <v>0.5</v>
          </cell>
          <cell r="R51">
            <v>1</v>
          </cell>
          <cell r="S51">
            <v>0.5</v>
          </cell>
          <cell r="T51">
            <v>1</v>
          </cell>
          <cell r="U51">
            <v>2</v>
          </cell>
          <cell r="V51">
            <v>1</v>
          </cell>
          <cell r="W51">
            <v>6.8444444444444441</v>
          </cell>
        </row>
        <row r="52">
          <cell r="B52">
            <v>49</v>
          </cell>
          <cell r="C52">
            <v>54</v>
          </cell>
          <cell r="D52">
            <v>6</v>
          </cell>
          <cell r="E52">
            <v>1.5</v>
          </cell>
          <cell r="F52">
            <v>1.5</v>
          </cell>
          <cell r="G52">
            <v>3</v>
          </cell>
          <cell r="H52">
            <v>3</v>
          </cell>
          <cell r="I52">
            <v>1.5</v>
          </cell>
          <cell r="J52">
            <v>0</v>
          </cell>
          <cell r="K52">
            <v>12</v>
          </cell>
          <cell r="L52">
            <v>5</v>
          </cell>
          <cell r="M52">
            <v>3</v>
          </cell>
          <cell r="N52">
            <v>1</v>
          </cell>
          <cell r="O52">
            <v>1</v>
          </cell>
          <cell r="P52">
            <v>0.5</v>
          </cell>
          <cell r="Q52">
            <v>0.5</v>
          </cell>
          <cell r="R52">
            <v>1</v>
          </cell>
          <cell r="S52">
            <v>0.5</v>
          </cell>
          <cell r="T52">
            <v>1</v>
          </cell>
          <cell r="U52">
            <v>2</v>
          </cell>
          <cell r="V52">
            <v>1</v>
          </cell>
          <cell r="W52">
            <v>6.8444444444444441</v>
          </cell>
        </row>
        <row r="53">
          <cell r="B53">
            <v>50</v>
          </cell>
          <cell r="C53">
            <v>55</v>
          </cell>
          <cell r="D53">
            <v>6</v>
          </cell>
          <cell r="E53">
            <v>1.5</v>
          </cell>
          <cell r="F53">
            <v>1.5</v>
          </cell>
          <cell r="G53">
            <v>3</v>
          </cell>
          <cell r="H53">
            <v>3</v>
          </cell>
          <cell r="I53">
            <v>1.5</v>
          </cell>
          <cell r="J53">
            <v>0</v>
          </cell>
          <cell r="K53">
            <v>12</v>
          </cell>
          <cell r="L53">
            <v>5</v>
          </cell>
          <cell r="M53">
            <v>3</v>
          </cell>
          <cell r="N53">
            <v>1</v>
          </cell>
          <cell r="O53">
            <v>1</v>
          </cell>
          <cell r="P53">
            <v>0.5</v>
          </cell>
          <cell r="Q53">
            <v>0.5</v>
          </cell>
          <cell r="R53">
            <v>1</v>
          </cell>
          <cell r="S53">
            <v>0.5</v>
          </cell>
          <cell r="T53">
            <v>1</v>
          </cell>
          <cell r="U53">
            <v>2</v>
          </cell>
          <cell r="V53">
            <v>1</v>
          </cell>
          <cell r="W53">
            <v>6.8444444444444441</v>
          </cell>
        </row>
        <row r="54">
          <cell r="B54">
            <v>51</v>
          </cell>
          <cell r="C54">
            <v>56</v>
          </cell>
          <cell r="D54">
            <v>6</v>
          </cell>
          <cell r="E54">
            <v>1.5</v>
          </cell>
          <cell r="F54">
            <v>1.5</v>
          </cell>
          <cell r="G54">
            <v>3</v>
          </cell>
          <cell r="H54">
            <v>3</v>
          </cell>
          <cell r="I54">
            <v>1.5</v>
          </cell>
          <cell r="J54">
            <v>0</v>
          </cell>
          <cell r="K54">
            <v>12</v>
          </cell>
          <cell r="L54">
            <v>5</v>
          </cell>
          <cell r="M54">
            <v>3</v>
          </cell>
          <cell r="N54">
            <v>1</v>
          </cell>
          <cell r="O54">
            <v>1</v>
          </cell>
          <cell r="P54">
            <v>0.5</v>
          </cell>
          <cell r="Q54">
            <v>0.5</v>
          </cell>
          <cell r="R54">
            <v>1</v>
          </cell>
          <cell r="S54">
            <v>0.5</v>
          </cell>
          <cell r="T54">
            <v>1</v>
          </cell>
          <cell r="U54">
            <v>2</v>
          </cell>
          <cell r="V54">
            <v>1</v>
          </cell>
          <cell r="W54">
            <v>6.8444444444444441</v>
          </cell>
        </row>
        <row r="55">
          <cell r="B55">
            <v>52</v>
          </cell>
          <cell r="C55">
            <v>57</v>
          </cell>
          <cell r="D55">
            <v>6</v>
          </cell>
          <cell r="E55">
            <v>1.5</v>
          </cell>
          <cell r="F55">
            <v>1.5</v>
          </cell>
          <cell r="G55">
            <v>3</v>
          </cell>
          <cell r="H55">
            <v>3</v>
          </cell>
          <cell r="I55">
            <v>1.5</v>
          </cell>
          <cell r="J55">
            <v>0</v>
          </cell>
          <cell r="K55">
            <v>12</v>
          </cell>
          <cell r="L55">
            <v>5</v>
          </cell>
          <cell r="M55">
            <v>3</v>
          </cell>
          <cell r="N55">
            <v>1</v>
          </cell>
          <cell r="O55">
            <v>1</v>
          </cell>
          <cell r="P55">
            <v>0.5</v>
          </cell>
          <cell r="Q55">
            <v>0.5</v>
          </cell>
          <cell r="R55">
            <v>1</v>
          </cell>
          <cell r="S55">
            <v>0.5</v>
          </cell>
          <cell r="T55">
            <v>1</v>
          </cell>
          <cell r="U55">
            <v>2</v>
          </cell>
          <cell r="V55">
            <v>1</v>
          </cell>
          <cell r="W55">
            <v>6.8444444444444441</v>
          </cell>
        </row>
        <row r="56">
          <cell r="B56">
            <v>53</v>
          </cell>
          <cell r="C56">
            <v>58</v>
          </cell>
          <cell r="D56">
            <v>6</v>
          </cell>
          <cell r="E56">
            <v>1.5</v>
          </cell>
          <cell r="F56">
            <v>1.5</v>
          </cell>
          <cell r="G56">
            <v>3</v>
          </cell>
          <cell r="H56">
            <v>3</v>
          </cell>
          <cell r="I56">
            <v>1.5</v>
          </cell>
          <cell r="J56">
            <v>0</v>
          </cell>
          <cell r="K56">
            <v>12</v>
          </cell>
          <cell r="L56">
            <v>5</v>
          </cell>
          <cell r="M56">
            <v>3</v>
          </cell>
          <cell r="N56">
            <v>1</v>
          </cell>
          <cell r="O56">
            <v>1</v>
          </cell>
          <cell r="P56">
            <v>0.5</v>
          </cell>
          <cell r="Q56">
            <v>0.5</v>
          </cell>
          <cell r="R56">
            <v>1</v>
          </cell>
          <cell r="S56">
            <v>0.5</v>
          </cell>
          <cell r="T56">
            <v>1</v>
          </cell>
          <cell r="U56">
            <v>2</v>
          </cell>
          <cell r="V56">
            <v>1</v>
          </cell>
          <cell r="W56">
            <v>6.8444444444444441</v>
          </cell>
        </row>
        <row r="57">
          <cell r="B57">
            <v>54</v>
          </cell>
          <cell r="C57">
            <v>59</v>
          </cell>
          <cell r="D57">
            <v>6</v>
          </cell>
          <cell r="E57">
            <v>1.5</v>
          </cell>
          <cell r="F57">
            <v>1.5</v>
          </cell>
          <cell r="G57">
            <v>3</v>
          </cell>
          <cell r="H57">
            <v>3</v>
          </cell>
          <cell r="I57">
            <v>1.5</v>
          </cell>
          <cell r="J57">
            <v>0</v>
          </cell>
          <cell r="K57">
            <v>12</v>
          </cell>
          <cell r="L57">
            <v>5</v>
          </cell>
          <cell r="M57">
            <v>3</v>
          </cell>
          <cell r="N57">
            <v>1</v>
          </cell>
          <cell r="O57">
            <v>1</v>
          </cell>
          <cell r="P57">
            <v>0.5</v>
          </cell>
          <cell r="Q57">
            <v>0.5</v>
          </cell>
          <cell r="R57">
            <v>1</v>
          </cell>
          <cell r="S57">
            <v>0.5</v>
          </cell>
          <cell r="T57">
            <v>1</v>
          </cell>
          <cell r="U57">
            <v>2</v>
          </cell>
          <cell r="V57">
            <v>1</v>
          </cell>
          <cell r="W57">
            <v>6.8444444444444441</v>
          </cell>
        </row>
        <row r="58">
          <cell r="B58">
            <v>3</v>
          </cell>
          <cell r="C58">
            <v>3</v>
          </cell>
          <cell r="D58">
            <v>1.5</v>
          </cell>
          <cell r="E58">
            <v>1.5</v>
          </cell>
          <cell r="F58">
            <v>1.5</v>
          </cell>
          <cell r="G58">
            <v>0</v>
          </cell>
          <cell r="H58">
            <v>1.5</v>
          </cell>
          <cell r="I58">
            <v>1.5</v>
          </cell>
          <cell r="J58">
            <v>2</v>
          </cell>
          <cell r="K58">
            <v>3.5</v>
          </cell>
          <cell r="L58">
            <v>1</v>
          </cell>
          <cell r="M58">
            <v>0.5</v>
          </cell>
          <cell r="N58">
            <v>1</v>
          </cell>
          <cell r="O58">
            <v>1</v>
          </cell>
          <cell r="P58">
            <v>0.5</v>
          </cell>
          <cell r="Q58">
            <v>0.5</v>
          </cell>
          <cell r="R58">
            <v>1</v>
          </cell>
          <cell r="S58">
            <v>0.5</v>
          </cell>
          <cell r="T58">
            <v>1</v>
          </cell>
          <cell r="U58">
            <v>2</v>
          </cell>
          <cell r="V58">
            <v>1</v>
          </cell>
          <cell r="W58">
            <v>1.79</v>
          </cell>
        </row>
        <row r="59">
          <cell r="B59">
            <v>4</v>
          </cell>
          <cell r="C59">
            <v>4</v>
          </cell>
          <cell r="D59">
            <v>1.5</v>
          </cell>
          <cell r="E59">
            <v>1.5</v>
          </cell>
          <cell r="F59">
            <v>1.5</v>
          </cell>
          <cell r="G59">
            <v>0</v>
          </cell>
          <cell r="H59">
            <v>1.5</v>
          </cell>
          <cell r="I59">
            <v>1.5</v>
          </cell>
          <cell r="J59">
            <v>2</v>
          </cell>
          <cell r="K59">
            <v>3.5</v>
          </cell>
          <cell r="L59">
            <v>1</v>
          </cell>
          <cell r="M59">
            <v>0.5</v>
          </cell>
          <cell r="N59">
            <v>1</v>
          </cell>
          <cell r="O59">
            <v>1</v>
          </cell>
          <cell r="P59">
            <v>0.5</v>
          </cell>
          <cell r="Q59">
            <v>0.5</v>
          </cell>
          <cell r="R59">
            <v>1</v>
          </cell>
          <cell r="S59">
            <v>0.5</v>
          </cell>
          <cell r="T59">
            <v>1</v>
          </cell>
          <cell r="U59">
            <v>2</v>
          </cell>
          <cell r="V59">
            <v>1</v>
          </cell>
          <cell r="W59">
            <v>1.79</v>
          </cell>
        </row>
        <row r="60">
          <cell r="B60">
            <v>5</v>
          </cell>
          <cell r="C60">
            <v>5</v>
          </cell>
          <cell r="D60">
            <v>1.5</v>
          </cell>
          <cell r="E60">
            <v>1.5</v>
          </cell>
          <cell r="F60">
            <v>1.5</v>
          </cell>
          <cell r="G60">
            <v>0</v>
          </cell>
          <cell r="H60">
            <v>1.5</v>
          </cell>
          <cell r="I60">
            <v>1.5</v>
          </cell>
          <cell r="J60">
            <v>2</v>
          </cell>
          <cell r="K60">
            <v>3.5</v>
          </cell>
          <cell r="L60">
            <v>1</v>
          </cell>
          <cell r="M60">
            <v>0.5</v>
          </cell>
          <cell r="N60">
            <v>1</v>
          </cell>
          <cell r="O60">
            <v>1</v>
          </cell>
          <cell r="P60">
            <v>0.5</v>
          </cell>
          <cell r="Q60">
            <v>0.5</v>
          </cell>
          <cell r="R60">
            <v>1</v>
          </cell>
          <cell r="S60">
            <v>0.5</v>
          </cell>
          <cell r="T60">
            <v>1</v>
          </cell>
          <cell r="U60">
            <v>2</v>
          </cell>
          <cell r="V60">
            <v>1</v>
          </cell>
          <cell r="W60">
            <v>1.79</v>
          </cell>
        </row>
        <row r="61">
          <cell r="B61">
            <v>6</v>
          </cell>
          <cell r="C61">
            <v>6</v>
          </cell>
          <cell r="D61">
            <v>1.5</v>
          </cell>
          <cell r="E61">
            <v>1.5</v>
          </cell>
          <cell r="F61">
            <v>1.5</v>
          </cell>
          <cell r="G61">
            <v>0</v>
          </cell>
          <cell r="H61">
            <v>1.5</v>
          </cell>
          <cell r="I61">
            <v>1.5</v>
          </cell>
          <cell r="J61">
            <v>2</v>
          </cell>
          <cell r="K61">
            <v>3.5</v>
          </cell>
          <cell r="L61">
            <v>1</v>
          </cell>
          <cell r="M61">
            <v>0.5</v>
          </cell>
          <cell r="N61">
            <v>1</v>
          </cell>
          <cell r="O61">
            <v>1</v>
          </cell>
          <cell r="P61">
            <v>0.5</v>
          </cell>
          <cell r="Q61">
            <v>0.5</v>
          </cell>
          <cell r="R61">
            <v>1</v>
          </cell>
          <cell r="S61">
            <v>0.5</v>
          </cell>
          <cell r="T61">
            <v>1</v>
          </cell>
          <cell r="U61">
            <v>2</v>
          </cell>
          <cell r="V61">
            <v>1</v>
          </cell>
          <cell r="W61">
            <v>1.79</v>
          </cell>
        </row>
        <row r="62">
          <cell r="B62">
            <v>7</v>
          </cell>
          <cell r="C62">
            <v>7</v>
          </cell>
          <cell r="D62">
            <v>1.5</v>
          </cell>
          <cell r="E62">
            <v>1.5</v>
          </cell>
          <cell r="F62">
            <v>1.5</v>
          </cell>
          <cell r="G62">
            <v>0</v>
          </cell>
          <cell r="H62">
            <v>1.5</v>
          </cell>
          <cell r="I62">
            <v>1.5</v>
          </cell>
          <cell r="J62">
            <v>2</v>
          </cell>
          <cell r="K62">
            <v>3.5</v>
          </cell>
          <cell r="L62">
            <v>1</v>
          </cell>
          <cell r="M62">
            <v>0.5</v>
          </cell>
          <cell r="N62">
            <v>1</v>
          </cell>
          <cell r="O62">
            <v>1</v>
          </cell>
          <cell r="P62">
            <v>0.5</v>
          </cell>
          <cell r="Q62">
            <v>0.5</v>
          </cell>
          <cell r="R62">
            <v>1</v>
          </cell>
          <cell r="S62">
            <v>0.5</v>
          </cell>
          <cell r="T62">
            <v>1</v>
          </cell>
          <cell r="U62">
            <v>2</v>
          </cell>
          <cell r="V62">
            <v>1</v>
          </cell>
          <cell r="W62">
            <v>1.79</v>
          </cell>
        </row>
        <row r="63">
          <cell r="B63">
            <v>8</v>
          </cell>
          <cell r="C63">
            <v>8</v>
          </cell>
          <cell r="D63">
            <v>1.5</v>
          </cell>
          <cell r="E63">
            <v>1.5</v>
          </cell>
          <cell r="F63">
            <v>1.5</v>
          </cell>
          <cell r="G63">
            <v>0</v>
          </cell>
          <cell r="H63">
            <v>1.5</v>
          </cell>
          <cell r="I63">
            <v>1.5</v>
          </cell>
          <cell r="J63">
            <v>2</v>
          </cell>
          <cell r="K63">
            <v>3.5</v>
          </cell>
          <cell r="L63">
            <v>1</v>
          </cell>
          <cell r="M63">
            <v>0.5</v>
          </cell>
          <cell r="N63">
            <v>1</v>
          </cell>
          <cell r="O63">
            <v>1</v>
          </cell>
          <cell r="P63">
            <v>0.5</v>
          </cell>
          <cell r="Q63">
            <v>0.5</v>
          </cell>
          <cell r="R63">
            <v>1</v>
          </cell>
          <cell r="S63">
            <v>0.5</v>
          </cell>
          <cell r="T63">
            <v>1</v>
          </cell>
          <cell r="U63">
            <v>2</v>
          </cell>
          <cell r="V63">
            <v>1</v>
          </cell>
          <cell r="W63">
            <v>1.79</v>
          </cell>
        </row>
        <row r="64">
          <cell r="B64">
            <v>9</v>
          </cell>
          <cell r="C64">
            <v>9</v>
          </cell>
          <cell r="D64">
            <v>1.5</v>
          </cell>
          <cell r="E64">
            <v>1.5</v>
          </cell>
          <cell r="F64">
            <v>1.5</v>
          </cell>
          <cell r="G64">
            <v>0</v>
          </cell>
          <cell r="H64">
            <v>1.5</v>
          </cell>
          <cell r="I64">
            <v>1.5</v>
          </cell>
          <cell r="J64">
            <v>2</v>
          </cell>
          <cell r="K64">
            <v>3.5</v>
          </cell>
          <cell r="L64">
            <v>1</v>
          </cell>
          <cell r="M64">
            <v>0.5</v>
          </cell>
          <cell r="N64">
            <v>1</v>
          </cell>
          <cell r="O64">
            <v>1</v>
          </cell>
          <cell r="P64">
            <v>0.5</v>
          </cell>
          <cell r="Q64">
            <v>0.5</v>
          </cell>
          <cell r="R64">
            <v>1</v>
          </cell>
          <cell r="S64">
            <v>0.5</v>
          </cell>
          <cell r="T64">
            <v>1</v>
          </cell>
          <cell r="U64">
            <v>2</v>
          </cell>
          <cell r="V64">
            <v>1</v>
          </cell>
          <cell r="W64">
            <v>1.79</v>
          </cell>
        </row>
        <row r="65">
          <cell r="B65">
            <v>10</v>
          </cell>
          <cell r="C65">
            <v>10</v>
          </cell>
          <cell r="D65">
            <v>1.5</v>
          </cell>
          <cell r="E65">
            <v>1.5</v>
          </cell>
          <cell r="F65">
            <v>1.5</v>
          </cell>
          <cell r="G65">
            <v>0</v>
          </cell>
          <cell r="H65">
            <v>1.5</v>
          </cell>
          <cell r="I65">
            <v>1.5</v>
          </cell>
          <cell r="J65">
            <v>2</v>
          </cell>
          <cell r="K65">
            <v>3.5</v>
          </cell>
          <cell r="L65">
            <v>1</v>
          </cell>
          <cell r="M65">
            <v>0.5</v>
          </cell>
          <cell r="N65">
            <v>1</v>
          </cell>
          <cell r="O65">
            <v>1</v>
          </cell>
          <cell r="P65">
            <v>0.5</v>
          </cell>
          <cell r="Q65">
            <v>0.5</v>
          </cell>
          <cell r="R65">
            <v>1</v>
          </cell>
          <cell r="S65">
            <v>0.5</v>
          </cell>
          <cell r="T65">
            <v>1</v>
          </cell>
          <cell r="U65">
            <v>2</v>
          </cell>
          <cell r="V65">
            <v>1</v>
          </cell>
          <cell r="W65">
            <v>1.79</v>
          </cell>
        </row>
        <row r="66">
          <cell r="B66">
            <v>11</v>
          </cell>
          <cell r="C66">
            <v>11</v>
          </cell>
          <cell r="D66">
            <v>1.5</v>
          </cell>
          <cell r="E66">
            <v>1.5</v>
          </cell>
          <cell r="F66">
            <v>1.5</v>
          </cell>
          <cell r="G66">
            <v>0</v>
          </cell>
          <cell r="H66">
            <v>1.5</v>
          </cell>
          <cell r="I66">
            <v>1.5</v>
          </cell>
          <cell r="J66">
            <v>2</v>
          </cell>
          <cell r="K66">
            <v>3.5</v>
          </cell>
          <cell r="L66">
            <v>1</v>
          </cell>
          <cell r="M66">
            <v>0.5</v>
          </cell>
          <cell r="N66">
            <v>1</v>
          </cell>
          <cell r="O66">
            <v>1</v>
          </cell>
          <cell r="P66">
            <v>0.5</v>
          </cell>
          <cell r="Q66">
            <v>0.5</v>
          </cell>
          <cell r="R66">
            <v>1</v>
          </cell>
          <cell r="S66">
            <v>0.5</v>
          </cell>
          <cell r="T66">
            <v>1</v>
          </cell>
          <cell r="U66">
            <v>2</v>
          </cell>
          <cell r="V66">
            <v>1</v>
          </cell>
          <cell r="W66">
            <v>1.79</v>
          </cell>
        </row>
        <row r="67">
          <cell r="B67">
            <v>12</v>
          </cell>
          <cell r="C67">
            <v>12</v>
          </cell>
          <cell r="D67">
            <v>1.5</v>
          </cell>
          <cell r="E67">
            <v>1.5</v>
          </cell>
          <cell r="F67">
            <v>1.5</v>
          </cell>
          <cell r="G67">
            <v>1.5</v>
          </cell>
          <cell r="H67">
            <v>1.5</v>
          </cell>
          <cell r="I67">
            <v>1.5</v>
          </cell>
          <cell r="J67">
            <v>3</v>
          </cell>
          <cell r="K67">
            <v>3.5</v>
          </cell>
          <cell r="L67">
            <v>1</v>
          </cell>
          <cell r="M67">
            <v>0.5</v>
          </cell>
          <cell r="N67">
            <v>1</v>
          </cell>
          <cell r="O67">
            <v>1</v>
          </cell>
          <cell r="P67">
            <v>0.5</v>
          </cell>
          <cell r="Q67">
            <v>0.5</v>
          </cell>
          <cell r="R67">
            <v>1</v>
          </cell>
          <cell r="S67">
            <v>0.5</v>
          </cell>
          <cell r="T67">
            <v>1</v>
          </cell>
          <cell r="U67">
            <v>2</v>
          </cell>
          <cell r="V67">
            <v>1</v>
          </cell>
          <cell r="W67">
            <v>1.9555555555555555</v>
          </cell>
        </row>
        <row r="68">
          <cell r="B68">
            <v>13</v>
          </cell>
          <cell r="C68">
            <v>13</v>
          </cell>
          <cell r="D68">
            <v>1.5</v>
          </cell>
          <cell r="E68">
            <v>1.5</v>
          </cell>
          <cell r="F68">
            <v>1.5</v>
          </cell>
          <cell r="G68">
            <v>1.5</v>
          </cell>
          <cell r="H68">
            <v>1.5</v>
          </cell>
          <cell r="I68">
            <v>1.5</v>
          </cell>
          <cell r="J68">
            <v>3</v>
          </cell>
          <cell r="K68">
            <v>3.7</v>
          </cell>
          <cell r="L68">
            <v>1.1000000000000001</v>
          </cell>
          <cell r="M68">
            <v>0.5</v>
          </cell>
          <cell r="N68">
            <v>1</v>
          </cell>
          <cell r="O68">
            <v>1</v>
          </cell>
          <cell r="P68">
            <v>0.5</v>
          </cell>
          <cell r="Q68">
            <v>0.5</v>
          </cell>
          <cell r="R68">
            <v>1</v>
          </cell>
          <cell r="S68">
            <v>0.5</v>
          </cell>
          <cell r="T68">
            <v>1</v>
          </cell>
          <cell r="U68">
            <v>2</v>
          </cell>
          <cell r="V68">
            <v>1</v>
          </cell>
          <cell r="W68">
            <v>2.1185185185185182</v>
          </cell>
        </row>
        <row r="69">
          <cell r="B69">
            <v>14</v>
          </cell>
          <cell r="C69">
            <v>14</v>
          </cell>
          <cell r="D69">
            <v>1.5</v>
          </cell>
          <cell r="E69">
            <v>1.5</v>
          </cell>
          <cell r="F69">
            <v>1.5</v>
          </cell>
          <cell r="G69">
            <v>1.5</v>
          </cell>
          <cell r="H69">
            <v>1.5</v>
          </cell>
          <cell r="I69">
            <v>1.5</v>
          </cell>
          <cell r="J69">
            <v>3</v>
          </cell>
          <cell r="K69">
            <v>3.9</v>
          </cell>
          <cell r="L69">
            <v>1.2</v>
          </cell>
          <cell r="M69">
            <v>0.5</v>
          </cell>
          <cell r="N69">
            <v>1</v>
          </cell>
          <cell r="O69">
            <v>1</v>
          </cell>
          <cell r="P69">
            <v>0.5</v>
          </cell>
          <cell r="Q69">
            <v>0.5</v>
          </cell>
          <cell r="R69">
            <v>1</v>
          </cell>
          <cell r="S69">
            <v>0.5</v>
          </cell>
          <cell r="T69">
            <v>1</v>
          </cell>
          <cell r="U69">
            <v>2</v>
          </cell>
          <cell r="V69">
            <v>1</v>
          </cell>
          <cell r="W69">
            <v>2.2814814814814812</v>
          </cell>
        </row>
        <row r="70">
          <cell r="B70">
            <v>15</v>
          </cell>
          <cell r="C70">
            <v>15</v>
          </cell>
          <cell r="D70">
            <v>1.5</v>
          </cell>
          <cell r="E70">
            <v>1.5</v>
          </cell>
          <cell r="F70">
            <v>1.5</v>
          </cell>
          <cell r="G70">
            <v>1.5</v>
          </cell>
          <cell r="H70">
            <v>1.5</v>
          </cell>
          <cell r="I70">
            <v>1.5</v>
          </cell>
          <cell r="J70">
            <v>3</v>
          </cell>
          <cell r="K70">
            <v>4.0999999999999996</v>
          </cell>
          <cell r="L70">
            <v>1.3</v>
          </cell>
          <cell r="M70">
            <v>0.5</v>
          </cell>
          <cell r="N70">
            <v>1</v>
          </cell>
          <cell r="O70">
            <v>1</v>
          </cell>
          <cell r="P70">
            <v>0.5</v>
          </cell>
          <cell r="Q70">
            <v>0.5</v>
          </cell>
          <cell r="R70">
            <v>1</v>
          </cell>
          <cell r="S70">
            <v>0.5</v>
          </cell>
          <cell r="T70">
            <v>1</v>
          </cell>
          <cell r="U70">
            <v>2</v>
          </cell>
          <cell r="V70">
            <v>1</v>
          </cell>
          <cell r="W70">
            <v>2.4444444444444442</v>
          </cell>
        </row>
        <row r="71">
          <cell r="B71">
            <v>16</v>
          </cell>
          <cell r="C71">
            <v>16</v>
          </cell>
          <cell r="D71">
            <v>1.5</v>
          </cell>
          <cell r="E71">
            <v>1.5</v>
          </cell>
          <cell r="F71">
            <v>1.5</v>
          </cell>
          <cell r="G71">
            <v>1.5</v>
          </cell>
          <cell r="H71">
            <v>1.5</v>
          </cell>
          <cell r="I71">
            <v>1.5</v>
          </cell>
          <cell r="J71">
            <v>3</v>
          </cell>
          <cell r="K71">
            <v>4.3</v>
          </cell>
          <cell r="L71">
            <v>1.4</v>
          </cell>
          <cell r="M71">
            <v>0.5</v>
          </cell>
          <cell r="N71">
            <v>1</v>
          </cell>
          <cell r="O71">
            <v>1</v>
          </cell>
          <cell r="P71">
            <v>0.5</v>
          </cell>
          <cell r="Q71">
            <v>0.5</v>
          </cell>
          <cell r="R71">
            <v>1</v>
          </cell>
          <cell r="S71">
            <v>0.5</v>
          </cell>
          <cell r="T71">
            <v>1</v>
          </cell>
          <cell r="U71">
            <v>2</v>
          </cell>
          <cell r="V71">
            <v>1</v>
          </cell>
          <cell r="W71">
            <v>2.6074074074074072</v>
          </cell>
        </row>
        <row r="72">
          <cell r="B72">
            <v>17</v>
          </cell>
          <cell r="C72">
            <v>17</v>
          </cell>
          <cell r="D72">
            <v>1.5</v>
          </cell>
          <cell r="E72">
            <v>1.5</v>
          </cell>
          <cell r="F72">
            <v>1.5</v>
          </cell>
          <cell r="G72">
            <v>1.5</v>
          </cell>
          <cell r="H72">
            <v>1.5</v>
          </cell>
          <cell r="I72">
            <v>1.5</v>
          </cell>
          <cell r="J72">
            <v>3</v>
          </cell>
          <cell r="K72">
            <v>4.5</v>
          </cell>
          <cell r="L72">
            <v>1.5</v>
          </cell>
          <cell r="M72">
            <v>0.5</v>
          </cell>
          <cell r="N72">
            <v>1</v>
          </cell>
          <cell r="O72">
            <v>1</v>
          </cell>
          <cell r="P72">
            <v>0.5</v>
          </cell>
          <cell r="Q72">
            <v>0.5</v>
          </cell>
          <cell r="R72">
            <v>1</v>
          </cell>
          <cell r="S72">
            <v>0.5</v>
          </cell>
          <cell r="T72">
            <v>1</v>
          </cell>
          <cell r="U72">
            <v>2</v>
          </cell>
          <cell r="V72">
            <v>1</v>
          </cell>
          <cell r="W72">
            <v>2.7703703703703701</v>
          </cell>
        </row>
        <row r="73">
          <cell r="B73">
            <v>18</v>
          </cell>
          <cell r="C73">
            <v>18</v>
          </cell>
          <cell r="D73">
            <v>1.5</v>
          </cell>
          <cell r="E73">
            <v>1.5</v>
          </cell>
          <cell r="F73">
            <v>1.5</v>
          </cell>
          <cell r="G73">
            <v>1.5</v>
          </cell>
          <cell r="H73">
            <v>1.5</v>
          </cell>
          <cell r="I73">
            <v>1.5</v>
          </cell>
          <cell r="J73">
            <v>3</v>
          </cell>
          <cell r="K73">
            <v>4.5</v>
          </cell>
          <cell r="L73">
            <v>1.5</v>
          </cell>
          <cell r="M73">
            <v>1</v>
          </cell>
          <cell r="N73">
            <v>1</v>
          </cell>
          <cell r="O73">
            <v>1</v>
          </cell>
          <cell r="P73">
            <v>0.5</v>
          </cell>
          <cell r="Q73">
            <v>0.5</v>
          </cell>
          <cell r="R73">
            <v>1</v>
          </cell>
          <cell r="S73">
            <v>0.5</v>
          </cell>
          <cell r="T73">
            <v>1</v>
          </cell>
          <cell r="U73">
            <v>2</v>
          </cell>
          <cell r="V73">
            <v>1</v>
          </cell>
          <cell r="W73">
            <v>2.9333333333333331</v>
          </cell>
        </row>
        <row r="74">
          <cell r="B74">
            <v>19</v>
          </cell>
          <cell r="C74">
            <v>19</v>
          </cell>
          <cell r="D74">
            <v>1.5</v>
          </cell>
          <cell r="E74">
            <v>1.5</v>
          </cell>
          <cell r="F74">
            <v>1.5</v>
          </cell>
          <cell r="G74">
            <v>1.5</v>
          </cell>
          <cell r="H74">
            <v>1.5</v>
          </cell>
          <cell r="I74">
            <v>1.5</v>
          </cell>
          <cell r="J74">
            <v>3</v>
          </cell>
          <cell r="K74">
            <v>4.8</v>
          </cell>
          <cell r="L74">
            <v>1.6</v>
          </cell>
          <cell r="M74">
            <v>1</v>
          </cell>
          <cell r="N74">
            <v>1</v>
          </cell>
          <cell r="O74">
            <v>1</v>
          </cell>
          <cell r="P74">
            <v>0.5</v>
          </cell>
          <cell r="Q74">
            <v>0.5</v>
          </cell>
          <cell r="R74">
            <v>1</v>
          </cell>
          <cell r="S74">
            <v>0.5</v>
          </cell>
          <cell r="T74">
            <v>1</v>
          </cell>
          <cell r="U74">
            <v>2</v>
          </cell>
          <cell r="V74">
            <v>1</v>
          </cell>
          <cell r="W74">
            <v>3.0962962962962961</v>
          </cell>
        </row>
        <row r="75">
          <cell r="B75">
            <v>20</v>
          </cell>
          <cell r="C75">
            <v>20</v>
          </cell>
          <cell r="D75">
            <v>1.5</v>
          </cell>
          <cell r="E75">
            <v>1.5</v>
          </cell>
          <cell r="F75">
            <v>1.5</v>
          </cell>
          <cell r="G75">
            <v>1.5</v>
          </cell>
          <cell r="H75">
            <v>1.5</v>
          </cell>
          <cell r="I75">
            <v>1.5</v>
          </cell>
          <cell r="J75">
            <v>3</v>
          </cell>
          <cell r="K75">
            <v>5.0999999999999996</v>
          </cell>
          <cell r="L75">
            <v>1.7</v>
          </cell>
          <cell r="M75">
            <v>1</v>
          </cell>
          <cell r="N75">
            <v>1</v>
          </cell>
          <cell r="O75">
            <v>1</v>
          </cell>
          <cell r="P75">
            <v>0.5</v>
          </cell>
          <cell r="Q75">
            <v>0.5</v>
          </cell>
          <cell r="R75">
            <v>1</v>
          </cell>
          <cell r="S75">
            <v>0.5</v>
          </cell>
          <cell r="T75">
            <v>1</v>
          </cell>
          <cell r="U75">
            <v>2</v>
          </cell>
          <cell r="V75">
            <v>1</v>
          </cell>
          <cell r="W75">
            <v>3.2592592592592591</v>
          </cell>
        </row>
        <row r="76">
          <cell r="B76">
            <v>21</v>
          </cell>
          <cell r="C76">
            <v>21</v>
          </cell>
          <cell r="D76">
            <v>1.5</v>
          </cell>
          <cell r="E76">
            <v>1.5</v>
          </cell>
          <cell r="F76">
            <v>1.5</v>
          </cell>
          <cell r="G76">
            <v>1.5</v>
          </cell>
          <cell r="H76">
            <v>1.5</v>
          </cell>
          <cell r="I76">
            <v>1.5</v>
          </cell>
          <cell r="J76">
            <v>3</v>
          </cell>
          <cell r="K76">
            <v>5.4</v>
          </cell>
          <cell r="L76">
            <v>1.8</v>
          </cell>
          <cell r="M76">
            <v>1</v>
          </cell>
          <cell r="N76">
            <v>1</v>
          </cell>
          <cell r="O76">
            <v>1</v>
          </cell>
          <cell r="P76">
            <v>0.5</v>
          </cell>
          <cell r="Q76">
            <v>0.5</v>
          </cell>
          <cell r="R76">
            <v>1</v>
          </cell>
          <cell r="S76">
            <v>0.5</v>
          </cell>
          <cell r="T76">
            <v>1</v>
          </cell>
          <cell r="U76">
            <v>2</v>
          </cell>
          <cell r="V76">
            <v>1</v>
          </cell>
          <cell r="W76">
            <v>3.4222222222222221</v>
          </cell>
        </row>
        <row r="77">
          <cell r="B77">
            <v>22</v>
          </cell>
          <cell r="C77">
            <v>22</v>
          </cell>
          <cell r="D77">
            <v>1.5</v>
          </cell>
          <cell r="E77">
            <v>1.5</v>
          </cell>
          <cell r="F77">
            <v>1.5</v>
          </cell>
          <cell r="G77">
            <v>1.5</v>
          </cell>
          <cell r="H77">
            <v>1.5</v>
          </cell>
          <cell r="I77">
            <v>1.5</v>
          </cell>
          <cell r="J77">
            <v>3</v>
          </cell>
          <cell r="K77">
            <v>5.7</v>
          </cell>
          <cell r="L77">
            <v>1.9</v>
          </cell>
          <cell r="M77">
            <v>1</v>
          </cell>
          <cell r="N77">
            <v>1</v>
          </cell>
          <cell r="O77">
            <v>1</v>
          </cell>
          <cell r="P77">
            <v>0.5</v>
          </cell>
          <cell r="Q77">
            <v>0.5</v>
          </cell>
          <cell r="R77">
            <v>1</v>
          </cell>
          <cell r="S77">
            <v>0.5</v>
          </cell>
          <cell r="T77">
            <v>1</v>
          </cell>
          <cell r="U77">
            <v>2</v>
          </cell>
          <cell r="V77">
            <v>1</v>
          </cell>
          <cell r="W77">
            <v>3.585185185185185</v>
          </cell>
        </row>
        <row r="78">
          <cell r="B78">
            <v>23</v>
          </cell>
          <cell r="C78">
            <v>23</v>
          </cell>
          <cell r="D78">
            <v>1.5</v>
          </cell>
          <cell r="E78">
            <v>1.5</v>
          </cell>
          <cell r="F78">
            <v>1.5</v>
          </cell>
          <cell r="G78">
            <v>1.5</v>
          </cell>
          <cell r="H78">
            <v>1.5</v>
          </cell>
          <cell r="I78">
            <v>1.5</v>
          </cell>
          <cell r="J78">
            <v>3</v>
          </cell>
          <cell r="K78">
            <v>6</v>
          </cell>
          <cell r="L78">
            <v>2</v>
          </cell>
          <cell r="M78">
            <v>1</v>
          </cell>
          <cell r="N78">
            <v>1</v>
          </cell>
          <cell r="O78">
            <v>1</v>
          </cell>
          <cell r="P78">
            <v>0.5</v>
          </cell>
          <cell r="Q78">
            <v>0.5</v>
          </cell>
          <cell r="R78">
            <v>1</v>
          </cell>
          <cell r="S78">
            <v>0.5</v>
          </cell>
          <cell r="T78">
            <v>1</v>
          </cell>
          <cell r="U78">
            <v>2</v>
          </cell>
          <cell r="V78">
            <v>1</v>
          </cell>
          <cell r="W78">
            <v>3.748148148148148</v>
          </cell>
        </row>
        <row r="79">
          <cell r="B79">
            <v>24</v>
          </cell>
          <cell r="C79">
            <v>24</v>
          </cell>
          <cell r="D79">
            <v>3</v>
          </cell>
          <cell r="E79">
            <v>1.5</v>
          </cell>
          <cell r="F79">
            <v>1.5</v>
          </cell>
          <cell r="G79">
            <v>1.5</v>
          </cell>
          <cell r="H79">
            <v>1.5</v>
          </cell>
          <cell r="I79">
            <v>1.5</v>
          </cell>
          <cell r="J79">
            <v>4</v>
          </cell>
          <cell r="K79">
            <v>6</v>
          </cell>
          <cell r="L79">
            <v>2</v>
          </cell>
          <cell r="M79">
            <v>1</v>
          </cell>
          <cell r="N79">
            <v>1</v>
          </cell>
          <cell r="O79">
            <v>1</v>
          </cell>
          <cell r="P79">
            <v>0.5</v>
          </cell>
          <cell r="Q79">
            <v>0.5</v>
          </cell>
          <cell r="R79">
            <v>1</v>
          </cell>
          <cell r="S79">
            <v>0.5</v>
          </cell>
          <cell r="T79">
            <v>1</v>
          </cell>
          <cell r="U79">
            <v>2</v>
          </cell>
          <cell r="V79">
            <v>1</v>
          </cell>
          <cell r="W79">
            <v>3.911111111111111</v>
          </cell>
        </row>
        <row r="80">
          <cell r="B80">
            <v>25</v>
          </cell>
          <cell r="C80">
            <v>25</v>
          </cell>
          <cell r="D80">
            <v>3</v>
          </cell>
          <cell r="E80">
            <v>1.5</v>
          </cell>
          <cell r="F80">
            <v>1.5</v>
          </cell>
          <cell r="G80">
            <v>1.5</v>
          </cell>
          <cell r="H80">
            <v>1.5</v>
          </cell>
          <cell r="I80">
            <v>1.5</v>
          </cell>
          <cell r="J80">
            <v>4</v>
          </cell>
          <cell r="K80">
            <v>6.3</v>
          </cell>
          <cell r="L80">
            <v>2</v>
          </cell>
          <cell r="M80">
            <v>1</v>
          </cell>
          <cell r="N80">
            <v>1</v>
          </cell>
          <cell r="O80">
            <v>1</v>
          </cell>
          <cell r="P80">
            <v>0.5</v>
          </cell>
          <cell r="Q80">
            <v>0.5</v>
          </cell>
          <cell r="R80">
            <v>1</v>
          </cell>
          <cell r="S80">
            <v>0.5</v>
          </cell>
          <cell r="T80">
            <v>1</v>
          </cell>
          <cell r="U80">
            <v>2</v>
          </cell>
          <cell r="V80">
            <v>1</v>
          </cell>
          <cell r="W80">
            <v>4.0740740740740744</v>
          </cell>
        </row>
        <row r="81">
          <cell r="B81">
            <v>26</v>
          </cell>
          <cell r="C81">
            <v>26</v>
          </cell>
          <cell r="D81">
            <v>3</v>
          </cell>
          <cell r="E81">
            <v>1.5</v>
          </cell>
          <cell r="F81">
            <v>1.5</v>
          </cell>
          <cell r="G81">
            <v>1.5</v>
          </cell>
          <cell r="H81">
            <v>1.5</v>
          </cell>
          <cell r="I81">
            <v>1.5</v>
          </cell>
          <cell r="J81">
            <v>4</v>
          </cell>
          <cell r="K81">
            <v>6.6</v>
          </cell>
          <cell r="L81">
            <v>2</v>
          </cell>
          <cell r="M81">
            <v>1</v>
          </cell>
          <cell r="N81">
            <v>1</v>
          </cell>
          <cell r="O81">
            <v>1</v>
          </cell>
          <cell r="P81">
            <v>0.5</v>
          </cell>
          <cell r="Q81">
            <v>0.5</v>
          </cell>
          <cell r="R81">
            <v>1</v>
          </cell>
          <cell r="S81">
            <v>0.5</v>
          </cell>
          <cell r="T81">
            <v>1</v>
          </cell>
          <cell r="U81">
            <v>2</v>
          </cell>
          <cell r="V81">
            <v>1</v>
          </cell>
          <cell r="W81">
            <v>4.2370370370370374</v>
          </cell>
        </row>
        <row r="82">
          <cell r="B82">
            <v>27</v>
          </cell>
          <cell r="C82">
            <v>27</v>
          </cell>
          <cell r="D82">
            <v>3</v>
          </cell>
          <cell r="E82">
            <v>1.5</v>
          </cell>
          <cell r="F82">
            <v>1.5</v>
          </cell>
          <cell r="G82">
            <v>1.5</v>
          </cell>
          <cell r="H82">
            <v>1.5</v>
          </cell>
          <cell r="I82">
            <v>1.5</v>
          </cell>
          <cell r="J82">
            <v>4</v>
          </cell>
          <cell r="K82">
            <v>6.9</v>
          </cell>
          <cell r="L82">
            <v>2</v>
          </cell>
          <cell r="M82">
            <v>1</v>
          </cell>
          <cell r="N82">
            <v>1</v>
          </cell>
          <cell r="O82">
            <v>1</v>
          </cell>
          <cell r="P82">
            <v>0.5</v>
          </cell>
          <cell r="Q82">
            <v>0.5</v>
          </cell>
          <cell r="R82">
            <v>1</v>
          </cell>
          <cell r="S82">
            <v>0.5</v>
          </cell>
          <cell r="T82">
            <v>1</v>
          </cell>
          <cell r="U82">
            <v>2</v>
          </cell>
          <cell r="V82">
            <v>1</v>
          </cell>
          <cell r="W82">
            <v>4.4000000000000004</v>
          </cell>
        </row>
        <row r="83">
          <cell r="B83">
            <v>28</v>
          </cell>
          <cell r="C83">
            <v>28</v>
          </cell>
          <cell r="D83">
            <v>3</v>
          </cell>
          <cell r="E83">
            <v>1.5</v>
          </cell>
          <cell r="F83">
            <v>1.5</v>
          </cell>
          <cell r="G83">
            <v>1.5</v>
          </cell>
          <cell r="H83">
            <v>1.5</v>
          </cell>
          <cell r="I83">
            <v>1.5</v>
          </cell>
          <cell r="J83">
            <v>4</v>
          </cell>
          <cell r="K83">
            <v>7.2</v>
          </cell>
          <cell r="L83">
            <v>2</v>
          </cell>
          <cell r="M83">
            <v>1</v>
          </cell>
          <cell r="N83">
            <v>1</v>
          </cell>
          <cell r="O83">
            <v>1</v>
          </cell>
          <cell r="P83">
            <v>0.5</v>
          </cell>
          <cell r="Q83">
            <v>0.5</v>
          </cell>
          <cell r="R83">
            <v>1</v>
          </cell>
          <cell r="S83">
            <v>0.5</v>
          </cell>
          <cell r="T83">
            <v>1</v>
          </cell>
          <cell r="U83">
            <v>2</v>
          </cell>
          <cell r="V83">
            <v>1</v>
          </cell>
          <cell r="W83">
            <v>4.5629629629629633</v>
          </cell>
        </row>
        <row r="84">
          <cell r="B84">
            <v>29</v>
          </cell>
          <cell r="C84">
            <v>29</v>
          </cell>
          <cell r="D84">
            <v>3</v>
          </cell>
          <cell r="E84">
            <v>1.5</v>
          </cell>
          <cell r="F84">
            <v>1.5</v>
          </cell>
          <cell r="G84">
            <v>1.5</v>
          </cell>
          <cell r="H84">
            <v>1.5</v>
          </cell>
          <cell r="I84">
            <v>1.5</v>
          </cell>
          <cell r="J84">
            <v>4</v>
          </cell>
          <cell r="K84">
            <v>7.5</v>
          </cell>
          <cell r="L84">
            <v>2</v>
          </cell>
          <cell r="M84">
            <v>1</v>
          </cell>
          <cell r="N84">
            <v>1</v>
          </cell>
          <cell r="O84">
            <v>1</v>
          </cell>
          <cell r="P84">
            <v>0.5</v>
          </cell>
          <cell r="Q84">
            <v>0.5</v>
          </cell>
          <cell r="R84">
            <v>1</v>
          </cell>
          <cell r="S84">
            <v>0.5</v>
          </cell>
          <cell r="T84">
            <v>1</v>
          </cell>
          <cell r="U84">
            <v>2</v>
          </cell>
          <cell r="V84">
            <v>1</v>
          </cell>
          <cell r="W84">
            <v>4.7259259259259263</v>
          </cell>
        </row>
        <row r="85">
          <cell r="B85">
            <v>30</v>
          </cell>
          <cell r="C85">
            <v>30</v>
          </cell>
          <cell r="D85">
            <v>4.5</v>
          </cell>
          <cell r="E85">
            <v>1.5</v>
          </cell>
          <cell r="F85">
            <v>1.5</v>
          </cell>
          <cell r="G85">
            <v>1.5</v>
          </cell>
          <cell r="H85">
            <v>1.5</v>
          </cell>
          <cell r="I85">
            <v>1.5</v>
          </cell>
          <cell r="J85">
            <v>5</v>
          </cell>
          <cell r="K85">
            <v>7.5</v>
          </cell>
          <cell r="L85">
            <v>2</v>
          </cell>
          <cell r="M85">
            <v>1</v>
          </cell>
          <cell r="N85">
            <v>1</v>
          </cell>
          <cell r="O85">
            <v>1</v>
          </cell>
          <cell r="P85">
            <v>0.5</v>
          </cell>
          <cell r="Q85">
            <v>0.5</v>
          </cell>
          <cell r="R85">
            <v>1</v>
          </cell>
          <cell r="S85">
            <v>0.5</v>
          </cell>
          <cell r="T85">
            <v>1</v>
          </cell>
          <cell r="U85">
            <v>2</v>
          </cell>
          <cell r="V85">
            <v>1</v>
          </cell>
          <cell r="W85">
            <v>4.8888888888888893</v>
          </cell>
        </row>
        <row r="86">
          <cell r="B86">
            <v>31</v>
          </cell>
          <cell r="C86">
            <v>31</v>
          </cell>
          <cell r="D86">
            <v>4.5</v>
          </cell>
          <cell r="E86">
            <v>1.5</v>
          </cell>
          <cell r="F86">
            <v>1.5</v>
          </cell>
          <cell r="G86">
            <v>1.5</v>
          </cell>
          <cell r="H86">
            <v>1.5</v>
          </cell>
          <cell r="I86">
            <v>1.5</v>
          </cell>
          <cell r="J86">
            <v>5</v>
          </cell>
          <cell r="K86">
            <v>7.7</v>
          </cell>
          <cell r="L86">
            <v>2.1</v>
          </cell>
          <cell r="M86">
            <v>1</v>
          </cell>
          <cell r="N86">
            <v>1</v>
          </cell>
          <cell r="O86">
            <v>1</v>
          </cell>
          <cell r="P86">
            <v>0.5</v>
          </cell>
          <cell r="Q86">
            <v>0.5</v>
          </cell>
          <cell r="R86">
            <v>1</v>
          </cell>
          <cell r="S86">
            <v>0.5</v>
          </cell>
          <cell r="T86">
            <v>1</v>
          </cell>
          <cell r="U86">
            <v>2</v>
          </cell>
          <cell r="V86">
            <v>1</v>
          </cell>
          <cell r="W86">
            <v>5.0518518518518523</v>
          </cell>
        </row>
        <row r="87">
          <cell r="B87">
            <v>32</v>
          </cell>
          <cell r="C87">
            <v>32</v>
          </cell>
          <cell r="D87">
            <v>4.5</v>
          </cell>
          <cell r="E87">
            <v>1.5</v>
          </cell>
          <cell r="F87">
            <v>1.5</v>
          </cell>
          <cell r="G87">
            <v>1.5</v>
          </cell>
          <cell r="H87">
            <v>1.5</v>
          </cell>
          <cell r="I87">
            <v>1.5</v>
          </cell>
          <cell r="J87">
            <v>5</v>
          </cell>
          <cell r="K87">
            <v>7.9</v>
          </cell>
          <cell r="L87">
            <v>2.2000000000000002</v>
          </cell>
          <cell r="M87">
            <v>1</v>
          </cell>
          <cell r="N87">
            <v>1</v>
          </cell>
          <cell r="O87">
            <v>1</v>
          </cell>
          <cell r="P87">
            <v>0.5</v>
          </cell>
          <cell r="Q87">
            <v>0.5</v>
          </cell>
          <cell r="R87">
            <v>1</v>
          </cell>
          <cell r="S87">
            <v>0.5</v>
          </cell>
          <cell r="T87">
            <v>1</v>
          </cell>
          <cell r="U87">
            <v>2</v>
          </cell>
          <cell r="V87">
            <v>1</v>
          </cell>
          <cell r="W87">
            <v>5.2148148148148152</v>
          </cell>
        </row>
        <row r="88">
          <cell r="B88">
            <v>33</v>
          </cell>
          <cell r="C88">
            <v>33</v>
          </cell>
          <cell r="D88">
            <v>4.5</v>
          </cell>
          <cell r="E88">
            <v>1.5</v>
          </cell>
          <cell r="F88">
            <v>1.5</v>
          </cell>
          <cell r="G88">
            <v>1.5</v>
          </cell>
          <cell r="H88">
            <v>1.5</v>
          </cell>
          <cell r="I88">
            <v>1.5</v>
          </cell>
          <cell r="J88">
            <v>5</v>
          </cell>
          <cell r="K88">
            <v>8.1</v>
          </cell>
          <cell r="L88">
            <v>2.2999999999999998</v>
          </cell>
          <cell r="M88">
            <v>1</v>
          </cell>
          <cell r="N88">
            <v>1</v>
          </cell>
          <cell r="O88">
            <v>1</v>
          </cell>
          <cell r="P88">
            <v>0.5</v>
          </cell>
          <cell r="Q88">
            <v>0.5</v>
          </cell>
          <cell r="R88">
            <v>1</v>
          </cell>
          <cell r="S88">
            <v>0.5</v>
          </cell>
          <cell r="T88">
            <v>1</v>
          </cell>
          <cell r="U88">
            <v>2</v>
          </cell>
          <cell r="V88">
            <v>1</v>
          </cell>
          <cell r="W88">
            <v>5.3777777777777782</v>
          </cell>
        </row>
        <row r="89">
          <cell r="B89">
            <v>34</v>
          </cell>
          <cell r="C89">
            <v>34</v>
          </cell>
          <cell r="D89">
            <v>4.5</v>
          </cell>
          <cell r="E89">
            <v>1.5</v>
          </cell>
          <cell r="F89">
            <v>1.5</v>
          </cell>
          <cell r="G89">
            <v>1.5</v>
          </cell>
          <cell r="H89">
            <v>1.5</v>
          </cell>
          <cell r="I89">
            <v>1.5</v>
          </cell>
          <cell r="J89">
            <v>5</v>
          </cell>
          <cell r="K89">
            <v>8.3000000000000007</v>
          </cell>
          <cell r="L89">
            <v>2.4</v>
          </cell>
          <cell r="M89">
            <v>1</v>
          </cell>
          <cell r="N89">
            <v>1</v>
          </cell>
          <cell r="O89">
            <v>1</v>
          </cell>
          <cell r="P89">
            <v>0.5</v>
          </cell>
          <cell r="Q89">
            <v>0.5</v>
          </cell>
          <cell r="R89">
            <v>1</v>
          </cell>
          <cell r="S89">
            <v>0.5</v>
          </cell>
          <cell r="T89">
            <v>1</v>
          </cell>
          <cell r="U89">
            <v>2</v>
          </cell>
          <cell r="V89">
            <v>1</v>
          </cell>
          <cell r="W89">
            <v>5.5407407407407412</v>
          </cell>
        </row>
        <row r="90">
          <cell r="B90">
            <v>35</v>
          </cell>
          <cell r="C90">
            <v>35</v>
          </cell>
          <cell r="D90">
            <v>4.5</v>
          </cell>
          <cell r="E90">
            <v>1.5</v>
          </cell>
          <cell r="F90">
            <v>1.5</v>
          </cell>
          <cell r="G90">
            <v>1.5</v>
          </cell>
          <cell r="H90">
            <v>1.5</v>
          </cell>
          <cell r="I90">
            <v>1.5</v>
          </cell>
          <cell r="J90">
            <v>5</v>
          </cell>
          <cell r="K90">
            <v>8.5</v>
          </cell>
          <cell r="L90">
            <v>2.5</v>
          </cell>
          <cell r="M90">
            <v>1</v>
          </cell>
          <cell r="N90">
            <v>1</v>
          </cell>
          <cell r="O90">
            <v>1</v>
          </cell>
          <cell r="P90">
            <v>0.5</v>
          </cell>
          <cell r="Q90">
            <v>0.5</v>
          </cell>
          <cell r="R90">
            <v>1</v>
          </cell>
          <cell r="S90">
            <v>0.5</v>
          </cell>
          <cell r="T90">
            <v>1</v>
          </cell>
          <cell r="U90">
            <v>2</v>
          </cell>
          <cell r="V90">
            <v>1</v>
          </cell>
          <cell r="W90">
            <v>5.7037037037037042</v>
          </cell>
        </row>
        <row r="91">
          <cell r="B91">
            <v>36</v>
          </cell>
          <cell r="C91">
            <v>36</v>
          </cell>
          <cell r="D91">
            <v>4.5</v>
          </cell>
          <cell r="E91">
            <v>1.5</v>
          </cell>
          <cell r="F91">
            <v>1.5</v>
          </cell>
          <cell r="G91">
            <v>1.5</v>
          </cell>
          <cell r="H91">
            <v>1.5</v>
          </cell>
          <cell r="I91">
            <v>1.5</v>
          </cell>
          <cell r="J91">
            <v>6</v>
          </cell>
          <cell r="K91">
            <v>8.5</v>
          </cell>
          <cell r="L91">
            <v>2.5</v>
          </cell>
          <cell r="M91">
            <v>1.5</v>
          </cell>
          <cell r="N91">
            <v>1</v>
          </cell>
          <cell r="O91">
            <v>1</v>
          </cell>
          <cell r="P91">
            <v>0.5</v>
          </cell>
          <cell r="Q91">
            <v>0.5</v>
          </cell>
          <cell r="R91">
            <v>1</v>
          </cell>
          <cell r="S91">
            <v>0.5</v>
          </cell>
          <cell r="T91">
            <v>1</v>
          </cell>
          <cell r="U91">
            <v>2</v>
          </cell>
          <cell r="V91">
            <v>1</v>
          </cell>
          <cell r="W91">
            <v>5.8666666666666663</v>
          </cell>
        </row>
        <row r="92">
          <cell r="B92">
            <v>37</v>
          </cell>
          <cell r="C92">
            <v>37</v>
          </cell>
          <cell r="D92">
            <v>4.5</v>
          </cell>
          <cell r="E92">
            <v>1.5</v>
          </cell>
          <cell r="F92">
            <v>1.5</v>
          </cell>
          <cell r="G92">
            <v>1.5</v>
          </cell>
          <cell r="H92">
            <v>1.5</v>
          </cell>
          <cell r="I92">
            <v>1.5</v>
          </cell>
          <cell r="J92">
            <v>6</v>
          </cell>
          <cell r="K92">
            <v>8.8000000000000007</v>
          </cell>
          <cell r="L92">
            <v>2.6</v>
          </cell>
          <cell r="M92">
            <v>1.5</v>
          </cell>
          <cell r="N92">
            <v>1</v>
          </cell>
          <cell r="O92">
            <v>1</v>
          </cell>
          <cell r="P92">
            <v>0.5</v>
          </cell>
          <cell r="Q92">
            <v>0.5</v>
          </cell>
          <cell r="R92">
            <v>1</v>
          </cell>
          <cell r="S92">
            <v>0.5</v>
          </cell>
          <cell r="T92">
            <v>1</v>
          </cell>
          <cell r="U92">
            <v>2</v>
          </cell>
          <cell r="V92">
            <v>1</v>
          </cell>
          <cell r="W92">
            <v>6.0296296296296292</v>
          </cell>
        </row>
        <row r="93">
          <cell r="B93">
            <v>38</v>
          </cell>
          <cell r="C93">
            <v>38</v>
          </cell>
          <cell r="D93">
            <v>4.5</v>
          </cell>
          <cell r="E93">
            <v>1.5</v>
          </cell>
          <cell r="F93">
            <v>1.5</v>
          </cell>
          <cell r="G93">
            <v>1.5</v>
          </cell>
          <cell r="H93">
            <v>1.5</v>
          </cell>
          <cell r="I93">
            <v>1.5</v>
          </cell>
          <cell r="J93">
            <v>6</v>
          </cell>
          <cell r="K93">
            <v>9.1</v>
          </cell>
          <cell r="L93">
            <v>2.7</v>
          </cell>
          <cell r="M93">
            <v>1.5</v>
          </cell>
          <cell r="N93">
            <v>1</v>
          </cell>
          <cell r="O93">
            <v>1</v>
          </cell>
          <cell r="P93">
            <v>0.5</v>
          </cell>
          <cell r="Q93">
            <v>0.5</v>
          </cell>
          <cell r="R93">
            <v>1</v>
          </cell>
          <cell r="S93">
            <v>0.5</v>
          </cell>
          <cell r="T93">
            <v>1</v>
          </cell>
          <cell r="U93">
            <v>2</v>
          </cell>
          <cell r="V93">
            <v>1</v>
          </cell>
          <cell r="W93">
            <v>6.1925925925925922</v>
          </cell>
        </row>
        <row r="94">
          <cell r="B94">
            <v>39</v>
          </cell>
          <cell r="C94">
            <v>39</v>
          </cell>
          <cell r="D94">
            <v>4.5</v>
          </cell>
          <cell r="E94">
            <v>1.5</v>
          </cell>
          <cell r="F94">
            <v>1.5</v>
          </cell>
          <cell r="G94">
            <v>1.5</v>
          </cell>
          <cell r="H94">
            <v>1.5</v>
          </cell>
          <cell r="I94">
            <v>1.5</v>
          </cell>
          <cell r="J94">
            <v>6</v>
          </cell>
          <cell r="K94">
            <v>9.4</v>
          </cell>
          <cell r="L94">
            <v>2.8</v>
          </cell>
          <cell r="M94">
            <v>1.5</v>
          </cell>
          <cell r="N94">
            <v>1</v>
          </cell>
          <cell r="O94">
            <v>1</v>
          </cell>
          <cell r="P94">
            <v>0.5</v>
          </cell>
          <cell r="Q94">
            <v>0.5</v>
          </cell>
          <cell r="R94">
            <v>1</v>
          </cell>
          <cell r="S94">
            <v>0.5</v>
          </cell>
          <cell r="T94">
            <v>1</v>
          </cell>
          <cell r="U94">
            <v>2</v>
          </cell>
          <cell r="V94">
            <v>1</v>
          </cell>
          <cell r="W94">
            <v>6.3555555555555552</v>
          </cell>
        </row>
        <row r="95">
          <cell r="B95">
            <v>40</v>
          </cell>
          <cell r="C95">
            <v>40</v>
          </cell>
          <cell r="D95">
            <v>4.5</v>
          </cell>
          <cell r="E95">
            <v>1.5</v>
          </cell>
          <cell r="F95">
            <v>1.5</v>
          </cell>
          <cell r="G95">
            <v>1.5</v>
          </cell>
          <cell r="H95">
            <v>1.5</v>
          </cell>
          <cell r="I95">
            <v>1.5</v>
          </cell>
          <cell r="J95">
            <v>6</v>
          </cell>
          <cell r="K95">
            <v>9.6999999999999993</v>
          </cell>
          <cell r="L95">
            <v>2.9</v>
          </cell>
          <cell r="M95">
            <v>1.5</v>
          </cell>
          <cell r="N95">
            <v>1</v>
          </cell>
          <cell r="O95">
            <v>1</v>
          </cell>
          <cell r="P95">
            <v>0.5</v>
          </cell>
          <cell r="Q95">
            <v>0.5</v>
          </cell>
          <cell r="R95">
            <v>1</v>
          </cell>
          <cell r="S95">
            <v>0.5</v>
          </cell>
          <cell r="T95">
            <v>1</v>
          </cell>
          <cell r="U95">
            <v>2</v>
          </cell>
          <cell r="V95">
            <v>1</v>
          </cell>
          <cell r="W95">
            <v>6.5185185185185182</v>
          </cell>
        </row>
        <row r="96">
          <cell r="B96">
            <v>41</v>
          </cell>
          <cell r="C96">
            <v>41</v>
          </cell>
          <cell r="D96">
            <v>4.5</v>
          </cell>
          <cell r="E96">
            <v>1.5</v>
          </cell>
          <cell r="F96">
            <v>1.5</v>
          </cell>
          <cell r="G96">
            <v>1.5</v>
          </cell>
          <cell r="H96">
            <v>1.5</v>
          </cell>
          <cell r="I96">
            <v>1.5</v>
          </cell>
          <cell r="J96">
            <v>6</v>
          </cell>
          <cell r="K96">
            <v>10</v>
          </cell>
          <cell r="L96">
            <v>3</v>
          </cell>
          <cell r="M96">
            <v>1.5</v>
          </cell>
          <cell r="N96">
            <v>1</v>
          </cell>
          <cell r="O96">
            <v>1</v>
          </cell>
          <cell r="P96">
            <v>0.5</v>
          </cell>
          <cell r="Q96">
            <v>0.5</v>
          </cell>
          <cell r="R96">
            <v>1</v>
          </cell>
          <cell r="S96">
            <v>0.5</v>
          </cell>
          <cell r="T96">
            <v>1</v>
          </cell>
          <cell r="U96">
            <v>2</v>
          </cell>
          <cell r="V96">
            <v>1</v>
          </cell>
          <cell r="W96">
            <v>6.6814814814814811</v>
          </cell>
        </row>
        <row r="97">
          <cell r="B97">
            <v>42</v>
          </cell>
          <cell r="C97">
            <v>42</v>
          </cell>
          <cell r="D97">
            <v>6</v>
          </cell>
          <cell r="E97">
            <v>1.5</v>
          </cell>
          <cell r="F97">
            <v>1.5</v>
          </cell>
          <cell r="G97">
            <v>3</v>
          </cell>
          <cell r="H97">
            <v>3</v>
          </cell>
          <cell r="I97">
            <v>1.5</v>
          </cell>
          <cell r="J97">
            <v>6</v>
          </cell>
          <cell r="K97">
            <v>10</v>
          </cell>
          <cell r="L97">
            <v>3</v>
          </cell>
          <cell r="M97">
            <v>1.5</v>
          </cell>
          <cell r="N97">
            <v>1</v>
          </cell>
          <cell r="O97">
            <v>1</v>
          </cell>
          <cell r="P97">
            <v>0.5</v>
          </cell>
          <cell r="Q97">
            <v>0.5</v>
          </cell>
          <cell r="R97">
            <v>1</v>
          </cell>
          <cell r="S97">
            <v>0.5</v>
          </cell>
          <cell r="T97">
            <v>1</v>
          </cell>
          <cell r="U97">
            <v>2</v>
          </cell>
          <cell r="V97">
            <v>1</v>
          </cell>
          <cell r="W97">
            <v>6.8444444444444441</v>
          </cell>
        </row>
        <row r="98">
          <cell r="B98">
            <v>43</v>
          </cell>
          <cell r="C98">
            <v>43</v>
          </cell>
          <cell r="D98">
            <v>6</v>
          </cell>
          <cell r="E98">
            <v>1.5</v>
          </cell>
          <cell r="F98">
            <v>1.5</v>
          </cell>
          <cell r="G98">
            <v>3</v>
          </cell>
          <cell r="H98">
            <v>3</v>
          </cell>
          <cell r="I98">
            <v>1.5</v>
          </cell>
          <cell r="J98">
            <v>6</v>
          </cell>
          <cell r="K98">
            <v>10</v>
          </cell>
          <cell r="L98">
            <v>3</v>
          </cell>
          <cell r="M98">
            <v>1.5</v>
          </cell>
          <cell r="N98">
            <v>1</v>
          </cell>
          <cell r="O98">
            <v>1</v>
          </cell>
          <cell r="P98">
            <v>0.5</v>
          </cell>
          <cell r="Q98">
            <v>0.5</v>
          </cell>
          <cell r="R98">
            <v>1</v>
          </cell>
          <cell r="S98">
            <v>0.5</v>
          </cell>
          <cell r="T98">
            <v>1</v>
          </cell>
          <cell r="U98">
            <v>2</v>
          </cell>
          <cell r="V98">
            <v>1</v>
          </cell>
          <cell r="W98">
            <v>6.8444444444444441</v>
          </cell>
        </row>
        <row r="99">
          <cell r="B99">
            <v>44</v>
          </cell>
          <cell r="C99">
            <v>44</v>
          </cell>
          <cell r="D99">
            <v>6</v>
          </cell>
          <cell r="E99">
            <v>1.5</v>
          </cell>
          <cell r="F99">
            <v>1.5</v>
          </cell>
          <cell r="G99">
            <v>3</v>
          </cell>
          <cell r="H99">
            <v>3</v>
          </cell>
          <cell r="I99">
            <v>1.5</v>
          </cell>
          <cell r="J99">
            <v>6</v>
          </cell>
          <cell r="K99">
            <v>10</v>
          </cell>
          <cell r="L99">
            <v>3</v>
          </cell>
          <cell r="M99">
            <v>1.5</v>
          </cell>
          <cell r="N99">
            <v>1</v>
          </cell>
          <cell r="O99">
            <v>1</v>
          </cell>
          <cell r="P99">
            <v>0.5</v>
          </cell>
          <cell r="Q99">
            <v>0.5</v>
          </cell>
          <cell r="R99">
            <v>1</v>
          </cell>
          <cell r="S99">
            <v>0.5</v>
          </cell>
          <cell r="T99">
            <v>1</v>
          </cell>
          <cell r="U99">
            <v>2</v>
          </cell>
          <cell r="V99">
            <v>1</v>
          </cell>
          <cell r="W99">
            <v>6.8444444444444441</v>
          </cell>
        </row>
        <row r="100">
          <cell r="B100">
            <v>45</v>
          </cell>
          <cell r="C100">
            <v>45</v>
          </cell>
          <cell r="D100">
            <v>6</v>
          </cell>
          <cell r="E100">
            <v>1.5</v>
          </cell>
          <cell r="F100">
            <v>1.5</v>
          </cell>
          <cell r="G100">
            <v>3</v>
          </cell>
          <cell r="H100">
            <v>3</v>
          </cell>
          <cell r="I100">
            <v>1.5</v>
          </cell>
          <cell r="J100">
            <v>6</v>
          </cell>
          <cell r="K100">
            <v>10</v>
          </cell>
          <cell r="L100">
            <v>3</v>
          </cell>
          <cell r="M100">
            <v>1.5</v>
          </cell>
          <cell r="N100">
            <v>1</v>
          </cell>
          <cell r="O100">
            <v>1</v>
          </cell>
          <cell r="P100">
            <v>0.5</v>
          </cell>
          <cell r="Q100">
            <v>0.5</v>
          </cell>
          <cell r="R100">
            <v>1</v>
          </cell>
          <cell r="S100">
            <v>0.5</v>
          </cell>
          <cell r="T100">
            <v>1</v>
          </cell>
          <cell r="U100">
            <v>2</v>
          </cell>
          <cell r="V100">
            <v>1</v>
          </cell>
          <cell r="W100">
            <v>6.8444444444444441</v>
          </cell>
        </row>
        <row r="101">
          <cell r="B101">
            <v>46</v>
          </cell>
          <cell r="C101">
            <v>46</v>
          </cell>
          <cell r="D101">
            <v>6</v>
          </cell>
          <cell r="E101">
            <v>1.5</v>
          </cell>
          <cell r="F101">
            <v>1.5</v>
          </cell>
          <cell r="G101">
            <v>3</v>
          </cell>
          <cell r="H101">
            <v>3</v>
          </cell>
          <cell r="I101">
            <v>1.5</v>
          </cell>
          <cell r="J101">
            <v>6</v>
          </cell>
          <cell r="K101">
            <v>10</v>
          </cell>
          <cell r="L101">
            <v>3</v>
          </cell>
          <cell r="M101">
            <v>1.5</v>
          </cell>
          <cell r="N101">
            <v>1</v>
          </cell>
          <cell r="O101">
            <v>1</v>
          </cell>
          <cell r="P101">
            <v>0.5</v>
          </cell>
          <cell r="Q101">
            <v>0.5</v>
          </cell>
          <cell r="R101">
            <v>1</v>
          </cell>
          <cell r="S101">
            <v>0.5</v>
          </cell>
          <cell r="T101">
            <v>1</v>
          </cell>
          <cell r="U101">
            <v>2</v>
          </cell>
          <cell r="V101">
            <v>1</v>
          </cell>
          <cell r="W101">
            <v>6.8444444444444441</v>
          </cell>
        </row>
        <row r="102">
          <cell r="B102">
            <v>47</v>
          </cell>
          <cell r="C102">
            <v>47</v>
          </cell>
          <cell r="D102">
            <v>6</v>
          </cell>
          <cell r="E102">
            <v>1.5</v>
          </cell>
          <cell r="F102">
            <v>1.5</v>
          </cell>
          <cell r="G102">
            <v>3</v>
          </cell>
          <cell r="H102">
            <v>3</v>
          </cell>
          <cell r="I102">
            <v>1.5</v>
          </cell>
          <cell r="J102">
            <v>6</v>
          </cell>
          <cell r="K102">
            <v>10</v>
          </cell>
          <cell r="L102">
            <v>3</v>
          </cell>
          <cell r="M102">
            <v>1.5</v>
          </cell>
          <cell r="N102">
            <v>1</v>
          </cell>
          <cell r="O102">
            <v>1</v>
          </cell>
          <cell r="P102">
            <v>0.5</v>
          </cell>
          <cell r="Q102">
            <v>0.5</v>
          </cell>
          <cell r="R102">
            <v>1</v>
          </cell>
          <cell r="S102">
            <v>0.5</v>
          </cell>
          <cell r="T102">
            <v>1</v>
          </cell>
          <cell r="U102">
            <v>2</v>
          </cell>
          <cell r="V102">
            <v>1</v>
          </cell>
          <cell r="W102">
            <v>6.8444444444444441</v>
          </cell>
        </row>
        <row r="103">
          <cell r="B103">
            <v>48</v>
          </cell>
          <cell r="C103">
            <v>48</v>
          </cell>
          <cell r="D103">
            <v>6</v>
          </cell>
          <cell r="E103">
            <v>1.5</v>
          </cell>
          <cell r="F103">
            <v>1.5</v>
          </cell>
          <cell r="G103">
            <v>3</v>
          </cell>
          <cell r="H103">
            <v>3</v>
          </cell>
          <cell r="I103">
            <v>1.5</v>
          </cell>
          <cell r="J103">
            <v>6</v>
          </cell>
          <cell r="K103">
            <v>10</v>
          </cell>
          <cell r="L103">
            <v>3</v>
          </cell>
          <cell r="M103">
            <v>1.5</v>
          </cell>
          <cell r="N103">
            <v>1</v>
          </cell>
          <cell r="O103">
            <v>1</v>
          </cell>
          <cell r="P103">
            <v>0.5</v>
          </cell>
          <cell r="Q103">
            <v>0.5</v>
          </cell>
          <cell r="R103">
            <v>1</v>
          </cell>
          <cell r="S103">
            <v>0.5</v>
          </cell>
          <cell r="T103">
            <v>1</v>
          </cell>
          <cell r="U103">
            <v>2</v>
          </cell>
          <cell r="V103">
            <v>1</v>
          </cell>
          <cell r="W103">
            <v>6.8444444444444441</v>
          </cell>
        </row>
        <row r="104">
          <cell r="B104">
            <v>49</v>
          </cell>
          <cell r="C104">
            <v>49</v>
          </cell>
          <cell r="D104">
            <v>6</v>
          </cell>
          <cell r="E104">
            <v>1.5</v>
          </cell>
          <cell r="F104">
            <v>1.5</v>
          </cell>
          <cell r="G104">
            <v>3</v>
          </cell>
          <cell r="H104">
            <v>3</v>
          </cell>
          <cell r="I104">
            <v>1.5</v>
          </cell>
          <cell r="J104">
            <v>6</v>
          </cell>
          <cell r="K104">
            <v>10</v>
          </cell>
          <cell r="L104">
            <v>3</v>
          </cell>
          <cell r="M104">
            <v>1.5</v>
          </cell>
          <cell r="N104">
            <v>1</v>
          </cell>
          <cell r="O104">
            <v>1</v>
          </cell>
          <cell r="P104">
            <v>0.5</v>
          </cell>
          <cell r="Q104">
            <v>0.5</v>
          </cell>
          <cell r="R104">
            <v>1</v>
          </cell>
          <cell r="S104">
            <v>0.5</v>
          </cell>
          <cell r="T104">
            <v>1</v>
          </cell>
          <cell r="U104">
            <v>2</v>
          </cell>
          <cell r="V104">
            <v>1</v>
          </cell>
          <cell r="W104">
            <v>6.8444444444444441</v>
          </cell>
        </row>
        <row r="105">
          <cell r="B105">
            <v>50</v>
          </cell>
          <cell r="C105">
            <v>50</v>
          </cell>
          <cell r="D105">
            <v>6</v>
          </cell>
          <cell r="E105">
            <v>1.5</v>
          </cell>
          <cell r="F105">
            <v>1.5</v>
          </cell>
          <cell r="G105">
            <v>3</v>
          </cell>
          <cell r="H105">
            <v>3</v>
          </cell>
          <cell r="I105">
            <v>1.5</v>
          </cell>
          <cell r="J105">
            <v>6</v>
          </cell>
          <cell r="K105">
            <v>10</v>
          </cell>
          <cell r="L105">
            <v>3</v>
          </cell>
          <cell r="M105">
            <v>1.5</v>
          </cell>
          <cell r="N105">
            <v>1</v>
          </cell>
          <cell r="O105">
            <v>1</v>
          </cell>
          <cell r="P105">
            <v>0.5</v>
          </cell>
          <cell r="Q105">
            <v>0.5</v>
          </cell>
          <cell r="R105">
            <v>1</v>
          </cell>
          <cell r="S105">
            <v>0.5</v>
          </cell>
          <cell r="T105">
            <v>1</v>
          </cell>
          <cell r="U105">
            <v>2</v>
          </cell>
          <cell r="V105">
            <v>1</v>
          </cell>
          <cell r="W105">
            <v>6.8444444444444441</v>
          </cell>
        </row>
        <row r="106">
          <cell r="B106">
            <v>51</v>
          </cell>
          <cell r="C106">
            <v>51</v>
          </cell>
          <cell r="D106">
            <v>6</v>
          </cell>
          <cell r="E106">
            <v>1.5</v>
          </cell>
          <cell r="F106">
            <v>1.5</v>
          </cell>
          <cell r="G106">
            <v>3</v>
          </cell>
          <cell r="H106">
            <v>3</v>
          </cell>
          <cell r="I106">
            <v>1.5</v>
          </cell>
          <cell r="J106">
            <v>6</v>
          </cell>
          <cell r="K106">
            <v>10</v>
          </cell>
          <cell r="L106">
            <v>3</v>
          </cell>
          <cell r="M106">
            <v>1.5</v>
          </cell>
          <cell r="N106">
            <v>1</v>
          </cell>
          <cell r="O106">
            <v>1</v>
          </cell>
          <cell r="P106">
            <v>0.5</v>
          </cell>
          <cell r="Q106">
            <v>0.5</v>
          </cell>
          <cell r="R106">
            <v>1</v>
          </cell>
          <cell r="S106">
            <v>0.5</v>
          </cell>
          <cell r="T106">
            <v>1</v>
          </cell>
          <cell r="U106">
            <v>2</v>
          </cell>
          <cell r="V106">
            <v>1</v>
          </cell>
          <cell r="W106">
            <v>6.8444444444444441</v>
          </cell>
        </row>
        <row r="107">
          <cell r="B107">
            <v>52</v>
          </cell>
          <cell r="C107">
            <v>52</v>
          </cell>
          <cell r="D107">
            <v>6</v>
          </cell>
          <cell r="E107">
            <v>1.5</v>
          </cell>
          <cell r="F107">
            <v>1.5</v>
          </cell>
          <cell r="G107">
            <v>3</v>
          </cell>
          <cell r="H107">
            <v>3</v>
          </cell>
          <cell r="I107">
            <v>1.5</v>
          </cell>
          <cell r="J107">
            <v>6</v>
          </cell>
          <cell r="K107">
            <v>10</v>
          </cell>
          <cell r="L107">
            <v>3</v>
          </cell>
          <cell r="M107">
            <v>1.5</v>
          </cell>
          <cell r="N107">
            <v>1</v>
          </cell>
          <cell r="O107">
            <v>1</v>
          </cell>
          <cell r="P107">
            <v>0.5</v>
          </cell>
          <cell r="Q107">
            <v>0.5</v>
          </cell>
          <cell r="R107">
            <v>1</v>
          </cell>
          <cell r="S107">
            <v>0.5</v>
          </cell>
          <cell r="T107">
            <v>1</v>
          </cell>
          <cell r="U107">
            <v>2</v>
          </cell>
          <cell r="V107">
            <v>1</v>
          </cell>
          <cell r="W107">
            <v>6.8444444444444441</v>
          </cell>
        </row>
        <row r="108">
          <cell r="B108">
            <v>53</v>
          </cell>
          <cell r="C108">
            <v>53</v>
          </cell>
          <cell r="D108">
            <v>6</v>
          </cell>
          <cell r="E108">
            <v>1.5</v>
          </cell>
          <cell r="F108">
            <v>1.5</v>
          </cell>
          <cell r="G108">
            <v>3</v>
          </cell>
          <cell r="H108">
            <v>3</v>
          </cell>
          <cell r="I108">
            <v>1.5</v>
          </cell>
          <cell r="J108">
            <v>6</v>
          </cell>
          <cell r="K108">
            <v>10</v>
          </cell>
          <cell r="L108">
            <v>3</v>
          </cell>
          <cell r="M108">
            <v>1.5</v>
          </cell>
          <cell r="N108">
            <v>1</v>
          </cell>
          <cell r="O108">
            <v>1</v>
          </cell>
          <cell r="P108">
            <v>0.5</v>
          </cell>
          <cell r="Q108">
            <v>0.5</v>
          </cell>
          <cell r="R108">
            <v>1</v>
          </cell>
          <cell r="S108">
            <v>0.5</v>
          </cell>
          <cell r="T108">
            <v>1</v>
          </cell>
          <cell r="U108">
            <v>2</v>
          </cell>
          <cell r="V108">
            <v>1</v>
          </cell>
          <cell r="W108">
            <v>6.8444444444444441</v>
          </cell>
        </row>
        <row r="109">
          <cell r="B109">
            <v>54</v>
          </cell>
          <cell r="C109">
            <v>54</v>
          </cell>
          <cell r="D109">
            <v>6</v>
          </cell>
          <cell r="E109">
            <v>1.5</v>
          </cell>
          <cell r="F109">
            <v>1.5</v>
          </cell>
          <cell r="G109">
            <v>3</v>
          </cell>
          <cell r="H109">
            <v>3</v>
          </cell>
          <cell r="I109">
            <v>1.5</v>
          </cell>
          <cell r="J109">
            <v>6</v>
          </cell>
          <cell r="K109">
            <v>10</v>
          </cell>
          <cell r="L109">
            <v>3</v>
          </cell>
          <cell r="M109">
            <v>1.5</v>
          </cell>
          <cell r="N109">
            <v>1</v>
          </cell>
          <cell r="O109">
            <v>1</v>
          </cell>
          <cell r="P109">
            <v>0.5</v>
          </cell>
          <cell r="Q109">
            <v>0.5</v>
          </cell>
          <cell r="R109">
            <v>1</v>
          </cell>
          <cell r="S109">
            <v>0.5</v>
          </cell>
          <cell r="T109">
            <v>1</v>
          </cell>
          <cell r="U109">
            <v>2</v>
          </cell>
          <cell r="V109">
            <v>1</v>
          </cell>
          <cell r="W109">
            <v>6.8444444444444441</v>
          </cell>
        </row>
        <row r="110">
          <cell r="B110">
            <v>3</v>
          </cell>
          <cell r="C110">
            <v>3</v>
          </cell>
          <cell r="D110">
            <v>1.5</v>
          </cell>
          <cell r="E110">
            <v>1.5</v>
          </cell>
          <cell r="F110">
            <v>0</v>
          </cell>
          <cell r="G110">
            <v>0</v>
          </cell>
          <cell r="H110">
            <v>1.5</v>
          </cell>
          <cell r="I110">
            <v>1.5</v>
          </cell>
          <cell r="J110">
            <v>1.5</v>
          </cell>
          <cell r="K110">
            <v>2</v>
          </cell>
          <cell r="L110">
            <v>1</v>
          </cell>
          <cell r="M110">
            <v>0.5</v>
          </cell>
          <cell r="N110">
            <v>1</v>
          </cell>
          <cell r="O110">
            <v>1</v>
          </cell>
          <cell r="P110">
            <v>0</v>
          </cell>
          <cell r="Q110">
            <v>0.5</v>
          </cell>
          <cell r="R110">
            <v>1</v>
          </cell>
          <cell r="S110">
            <v>0.5</v>
          </cell>
          <cell r="T110">
            <v>1</v>
          </cell>
          <cell r="U110">
            <v>2</v>
          </cell>
          <cell r="V110">
            <v>1</v>
          </cell>
          <cell r="W110">
            <v>1.79</v>
          </cell>
        </row>
        <row r="111">
          <cell r="B111">
            <v>4</v>
          </cell>
          <cell r="C111">
            <v>4</v>
          </cell>
          <cell r="D111">
            <v>1.5</v>
          </cell>
          <cell r="E111">
            <v>1.5</v>
          </cell>
          <cell r="F111">
            <v>0</v>
          </cell>
          <cell r="G111">
            <v>0</v>
          </cell>
          <cell r="H111">
            <v>1.5</v>
          </cell>
          <cell r="I111">
            <v>1.5</v>
          </cell>
          <cell r="J111">
            <v>1.5</v>
          </cell>
          <cell r="K111">
            <v>2</v>
          </cell>
          <cell r="L111">
            <v>1</v>
          </cell>
          <cell r="M111">
            <v>0.5</v>
          </cell>
          <cell r="N111">
            <v>1</v>
          </cell>
          <cell r="O111">
            <v>1</v>
          </cell>
          <cell r="P111">
            <v>0</v>
          </cell>
          <cell r="Q111">
            <v>0.5</v>
          </cell>
          <cell r="R111">
            <v>1</v>
          </cell>
          <cell r="S111">
            <v>0.5</v>
          </cell>
          <cell r="T111">
            <v>1</v>
          </cell>
          <cell r="U111">
            <v>2</v>
          </cell>
          <cell r="V111">
            <v>1</v>
          </cell>
          <cell r="W111">
            <v>1.79</v>
          </cell>
        </row>
        <row r="112">
          <cell r="B112">
            <v>5</v>
          </cell>
          <cell r="C112">
            <v>5</v>
          </cell>
          <cell r="D112">
            <v>1.5</v>
          </cell>
          <cell r="E112">
            <v>1.5</v>
          </cell>
          <cell r="F112">
            <v>0</v>
          </cell>
          <cell r="G112">
            <v>0</v>
          </cell>
          <cell r="H112">
            <v>1.5</v>
          </cell>
          <cell r="I112">
            <v>1.5</v>
          </cell>
          <cell r="J112">
            <v>1.5</v>
          </cell>
          <cell r="K112">
            <v>2</v>
          </cell>
          <cell r="L112">
            <v>1</v>
          </cell>
          <cell r="M112">
            <v>0.5</v>
          </cell>
          <cell r="N112">
            <v>1</v>
          </cell>
          <cell r="O112">
            <v>1</v>
          </cell>
          <cell r="P112">
            <v>0</v>
          </cell>
          <cell r="Q112">
            <v>0.5</v>
          </cell>
          <cell r="R112">
            <v>1</v>
          </cell>
          <cell r="S112">
            <v>0.5</v>
          </cell>
          <cell r="T112">
            <v>1</v>
          </cell>
          <cell r="U112">
            <v>2</v>
          </cell>
          <cell r="V112">
            <v>1</v>
          </cell>
          <cell r="W112">
            <v>1.79</v>
          </cell>
        </row>
        <row r="113">
          <cell r="B113">
            <v>6</v>
          </cell>
          <cell r="C113">
            <v>6</v>
          </cell>
          <cell r="D113">
            <v>1.5</v>
          </cell>
          <cell r="E113">
            <v>1.5</v>
          </cell>
          <cell r="F113">
            <v>0</v>
          </cell>
          <cell r="G113">
            <v>0</v>
          </cell>
          <cell r="H113">
            <v>1.5</v>
          </cell>
          <cell r="I113">
            <v>1.5</v>
          </cell>
          <cell r="J113">
            <v>1.5</v>
          </cell>
          <cell r="K113">
            <v>2</v>
          </cell>
          <cell r="L113">
            <v>1</v>
          </cell>
          <cell r="M113">
            <v>0.5</v>
          </cell>
          <cell r="N113">
            <v>1</v>
          </cell>
          <cell r="O113">
            <v>1</v>
          </cell>
          <cell r="P113">
            <v>0</v>
          </cell>
          <cell r="Q113">
            <v>0.5</v>
          </cell>
          <cell r="R113">
            <v>1</v>
          </cell>
          <cell r="S113">
            <v>0.5</v>
          </cell>
          <cell r="T113">
            <v>1</v>
          </cell>
          <cell r="U113">
            <v>2</v>
          </cell>
          <cell r="V113">
            <v>1</v>
          </cell>
          <cell r="W113">
            <v>1.79</v>
          </cell>
        </row>
        <row r="114">
          <cell r="B114">
            <v>7</v>
          </cell>
          <cell r="C114">
            <v>7</v>
          </cell>
          <cell r="D114">
            <v>1.5</v>
          </cell>
          <cell r="E114">
            <v>1.5</v>
          </cell>
          <cell r="F114">
            <v>0</v>
          </cell>
          <cell r="G114">
            <v>0</v>
          </cell>
          <cell r="H114">
            <v>1.5</v>
          </cell>
          <cell r="I114">
            <v>1.5</v>
          </cell>
          <cell r="J114">
            <v>1.5</v>
          </cell>
          <cell r="K114">
            <v>2</v>
          </cell>
          <cell r="L114">
            <v>1</v>
          </cell>
          <cell r="M114">
            <v>0.5</v>
          </cell>
          <cell r="N114">
            <v>1</v>
          </cell>
          <cell r="O114">
            <v>1</v>
          </cell>
          <cell r="P114">
            <v>0</v>
          </cell>
          <cell r="Q114">
            <v>0.5</v>
          </cell>
          <cell r="R114">
            <v>1</v>
          </cell>
          <cell r="S114">
            <v>0.5</v>
          </cell>
          <cell r="T114">
            <v>1</v>
          </cell>
          <cell r="U114">
            <v>2</v>
          </cell>
          <cell r="V114">
            <v>1</v>
          </cell>
          <cell r="W114">
            <v>1.79</v>
          </cell>
        </row>
        <row r="115">
          <cell r="B115">
            <v>8</v>
          </cell>
          <cell r="C115">
            <v>8</v>
          </cell>
          <cell r="D115">
            <v>1.5</v>
          </cell>
          <cell r="E115">
            <v>1.5</v>
          </cell>
          <cell r="F115">
            <v>0</v>
          </cell>
          <cell r="G115">
            <v>0</v>
          </cell>
          <cell r="H115">
            <v>1.5</v>
          </cell>
          <cell r="I115">
            <v>1.5</v>
          </cell>
          <cell r="J115">
            <v>1.5</v>
          </cell>
          <cell r="K115">
            <v>2</v>
          </cell>
          <cell r="L115">
            <v>1</v>
          </cell>
          <cell r="M115">
            <v>0.5</v>
          </cell>
          <cell r="N115">
            <v>1</v>
          </cell>
          <cell r="O115">
            <v>1</v>
          </cell>
          <cell r="P115">
            <v>0</v>
          </cell>
          <cell r="Q115">
            <v>0.5</v>
          </cell>
          <cell r="R115">
            <v>1</v>
          </cell>
          <cell r="S115">
            <v>0.5</v>
          </cell>
          <cell r="T115">
            <v>1</v>
          </cell>
          <cell r="U115">
            <v>2</v>
          </cell>
          <cell r="V115">
            <v>1</v>
          </cell>
          <cell r="W115">
            <v>1.79</v>
          </cell>
        </row>
        <row r="116">
          <cell r="B116">
            <v>9</v>
          </cell>
          <cell r="C116">
            <v>9</v>
          </cell>
          <cell r="D116">
            <v>1.5</v>
          </cell>
          <cell r="E116">
            <v>1.5</v>
          </cell>
          <cell r="F116">
            <v>0</v>
          </cell>
          <cell r="G116">
            <v>0</v>
          </cell>
          <cell r="H116">
            <v>1.5</v>
          </cell>
          <cell r="I116">
            <v>1.5</v>
          </cell>
          <cell r="J116">
            <v>1.5</v>
          </cell>
          <cell r="K116">
            <v>2</v>
          </cell>
          <cell r="L116">
            <v>1</v>
          </cell>
          <cell r="M116">
            <v>0.5</v>
          </cell>
          <cell r="N116">
            <v>1</v>
          </cell>
          <cell r="O116">
            <v>1</v>
          </cell>
          <cell r="P116">
            <v>0</v>
          </cell>
          <cell r="Q116">
            <v>0.5</v>
          </cell>
          <cell r="R116">
            <v>1</v>
          </cell>
          <cell r="S116">
            <v>0.5</v>
          </cell>
          <cell r="T116">
            <v>1</v>
          </cell>
          <cell r="U116">
            <v>2</v>
          </cell>
          <cell r="V116">
            <v>1</v>
          </cell>
          <cell r="W116">
            <v>1.79</v>
          </cell>
        </row>
        <row r="117">
          <cell r="B117">
            <v>10</v>
          </cell>
          <cell r="C117">
            <v>10</v>
          </cell>
          <cell r="D117">
            <v>1.5</v>
          </cell>
          <cell r="E117">
            <v>1.5</v>
          </cell>
          <cell r="F117">
            <v>0</v>
          </cell>
          <cell r="G117">
            <v>0</v>
          </cell>
          <cell r="H117">
            <v>1.5</v>
          </cell>
          <cell r="I117">
            <v>1.5</v>
          </cell>
          <cell r="J117">
            <v>1.5</v>
          </cell>
          <cell r="K117">
            <v>2</v>
          </cell>
          <cell r="L117">
            <v>1</v>
          </cell>
          <cell r="M117">
            <v>0.5</v>
          </cell>
          <cell r="N117">
            <v>1</v>
          </cell>
          <cell r="O117">
            <v>1</v>
          </cell>
          <cell r="P117">
            <v>0</v>
          </cell>
          <cell r="Q117">
            <v>0.5</v>
          </cell>
          <cell r="R117">
            <v>1</v>
          </cell>
          <cell r="S117">
            <v>0.5</v>
          </cell>
          <cell r="T117">
            <v>1</v>
          </cell>
          <cell r="U117">
            <v>2</v>
          </cell>
          <cell r="V117">
            <v>1</v>
          </cell>
          <cell r="W117">
            <v>1.79</v>
          </cell>
        </row>
        <row r="118">
          <cell r="B118">
            <v>11</v>
          </cell>
          <cell r="C118">
            <v>11</v>
          </cell>
          <cell r="D118">
            <v>1.5</v>
          </cell>
          <cell r="E118">
            <v>1.5</v>
          </cell>
          <cell r="F118">
            <v>0</v>
          </cell>
          <cell r="G118">
            <v>0</v>
          </cell>
          <cell r="H118">
            <v>1.5</v>
          </cell>
          <cell r="I118">
            <v>1.5</v>
          </cell>
          <cell r="J118">
            <v>1.5</v>
          </cell>
          <cell r="K118">
            <v>2</v>
          </cell>
          <cell r="L118">
            <v>1</v>
          </cell>
          <cell r="M118">
            <v>0.5</v>
          </cell>
          <cell r="N118">
            <v>1</v>
          </cell>
          <cell r="O118">
            <v>1</v>
          </cell>
          <cell r="P118">
            <v>0</v>
          </cell>
          <cell r="Q118">
            <v>0.5</v>
          </cell>
          <cell r="R118">
            <v>1</v>
          </cell>
          <cell r="S118">
            <v>0.5</v>
          </cell>
          <cell r="T118">
            <v>1</v>
          </cell>
          <cell r="U118">
            <v>2</v>
          </cell>
          <cell r="V118">
            <v>1</v>
          </cell>
          <cell r="W118">
            <v>1.79</v>
          </cell>
        </row>
        <row r="119">
          <cell r="B119">
            <v>12</v>
          </cell>
          <cell r="C119">
            <v>12</v>
          </cell>
          <cell r="D119">
            <v>1.5</v>
          </cell>
          <cell r="E119">
            <v>1.5</v>
          </cell>
          <cell r="F119">
            <v>0</v>
          </cell>
          <cell r="G119">
            <v>0</v>
          </cell>
          <cell r="H119">
            <v>1.5</v>
          </cell>
          <cell r="I119">
            <v>1.5</v>
          </cell>
          <cell r="J119">
            <v>1.5</v>
          </cell>
          <cell r="K119">
            <v>2</v>
          </cell>
          <cell r="L119">
            <v>1</v>
          </cell>
          <cell r="M119">
            <v>0.5</v>
          </cell>
          <cell r="N119">
            <v>1</v>
          </cell>
          <cell r="O119">
            <v>1</v>
          </cell>
          <cell r="P119">
            <v>0</v>
          </cell>
          <cell r="Q119">
            <v>0.5</v>
          </cell>
          <cell r="R119">
            <v>1</v>
          </cell>
          <cell r="S119">
            <v>0.5</v>
          </cell>
          <cell r="T119">
            <v>1</v>
          </cell>
          <cell r="U119">
            <v>2</v>
          </cell>
          <cell r="V119">
            <v>1</v>
          </cell>
          <cell r="W119">
            <v>1.9555555555555555</v>
          </cell>
        </row>
        <row r="120">
          <cell r="B120">
            <v>13</v>
          </cell>
          <cell r="C120">
            <v>13</v>
          </cell>
          <cell r="D120">
            <v>1.5</v>
          </cell>
          <cell r="E120">
            <v>1.5</v>
          </cell>
          <cell r="F120">
            <v>0</v>
          </cell>
          <cell r="G120">
            <v>0</v>
          </cell>
          <cell r="H120">
            <v>1.5</v>
          </cell>
          <cell r="I120">
            <v>1.5</v>
          </cell>
          <cell r="J120">
            <v>1.5</v>
          </cell>
          <cell r="K120">
            <v>2.2000000000000002</v>
          </cell>
          <cell r="L120">
            <v>1</v>
          </cell>
          <cell r="M120">
            <v>0.5</v>
          </cell>
          <cell r="N120">
            <v>1</v>
          </cell>
          <cell r="O120">
            <v>1</v>
          </cell>
          <cell r="P120">
            <v>0</v>
          </cell>
          <cell r="Q120">
            <v>0.5</v>
          </cell>
          <cell r="R120">
            <v>1</v>
          </cell>
          <cell r="S120">
            <v>0.5</v>
          </cell>
          <cell r="T120">
            <v>1</v>
          </cell>
          <cell r="U120">
            <v>2</v>
          </cell>
          <cell r="V120">
            <v>1</v>
          </cell>
          <cell r="W120">
            <v>2.1185185185185182</v>
          </cell>
        </row>
        <row r="121">
          <cell r="B121">
            <v>14</v>
          </cell>
          <cell r="C121">
            <v>14</v>
          </cell>
          <cell r="D121">
            <v>1.5</v>
          </cell>
          <cell r="E121">
            <v>1.5</v>
          </cell>
          <cell r="F121">
            <v>0</v>
          </cell>
          <cell r="G121">
            <v>0</v>
          </cell>
          <cell r="H121">
            <v>1.5</v>
          </cell>
          <cell r="I121">
            <v>1.5</v>
          </cell>
          <cell r="J121">
            <v>1.5</v>
          </cell>
          <cell r="K121">
            <v>2.4</v>
          </cell>
          <cell r="L121">
            <v>1</v>
          </cell>
          <cell r="M121">
            <v>0.5</v>
          </cell>
          <cell r="N121">
            <v>1</v>
          </cell>
          <cell r="O121">
            <v>1</v>
          </cell>
          <cell r="P121">
            <v>0</v>
          </cell>
          <cell r="Q121">
            <v>0.5</v>
          </cell>
          <cell r="R121">
            <v>1</v>
          </cell>
          <cell r="S121">
            <v>0.5</v>
          </cell>
          <cell r="T121">
            <v>1</v>
          </cell>
          <cell r="U121">
            <v>2</v>
          </cell>
          <cell r="V121">
            <v>1</v>
          </cell>
          <cell r="W121">
            <v>2.2814814814814812</v>
          </cell>
        </row>
        <row r="122">
          <cell r="B122">
            <v>15</v>
          </cell>
          <cell r="C122">
            <v>15</v>
          </cell>
          <cell r="D122">
            <v>1.5</v>
          </cell>
          <cell r="E122">
            <v>1.5</v>
          </cell>
          <cell r="F122">
            <v>0</v>
          </cell>
          <cell r="G122">
            <v>0</v>
          </cell>
          <cell r="H122">
            <v>1.5</v>
          </cell>
          <cell r="I122">
            <v>1.5</v>
          </cell>
          <cell r="J122">
            <v>1.5</v>
          </cell>
          <cell r="K122">
            <v>2.6</v>
          </cell>
          <cell r="L122">
            <v>1</v>
          </cell>
          <cell r="M122">
            <v>0.5</v>
          </cell>
          <cell r="N122">
            <v>1</v>
          </cell>
          <cell r="O122">
            <v>1</v>
          </cell>
          <cell r="P122">
            <v>0</v>
          </cell>
          <cell r="Q122">
            <v>0.5</v>
          </cell>
          <cell r="R122">
            <v>1</v>
          </cell>
          <cell r="S122">
            <v>0.5</v>
          </cell>
          <cell r="T122">
            <v>1</v>
          </cell>
          <cell r="U122">
            <v>2</v>
          </cell>
          <cell r="V122">
            <v>1</v>
          </cell>
          <cell r="W122">
            <v>2.4444444444444442</v>
          </cell>
        </row>
        <row r="123">
          <cell r="B123">
            <v>16</v>
          </cell>
          <cell r="C123">
            <v>16</v>
          </cell>
          <cell r="D123">
            <v>1.5</v>
          </cell>
          <cell r="E123">
            <v>1.5</v>
          </cell>
          <cell r="F123">
            <v>0</v>
          </cell>
          <cell r="G123">
            <v>0</v>
          </cell>
          <cell r="H123">
            <v>1.5</v>
          </cell>
          <cell r="I123">
            <v>1.5</v>
          </cell>
          <cell r="J123">
            <v>1.5</v>
          </cell>
          <cell r="K123">
            <v>2.8</v>
          </cell>
          <cell r="L123">
            <v>1</v>
          </cell>
          <cell r="M123">
            <v>0.5</v>
          </cell>
          <cell r="N123">
            <v>1</v>
          </cell>
          <cell r="O123">
            <v>1</v>
          </cell>
          <cell r="P123">
            <v>0</v>
          </cell>
          <cell r="Q123">
            <v>0.5</v>
          </cell>
          <cell r="R123">
            <v>1</v>
          </cell>
          <cell r="S123">
            <v>0.5</v>
          </cell>
          <cell r="T123">
            <v>1</v>
          </cell>
          <cell r="U123">
            <v>2</v>
          </cell>
          <cell r="V123">
            <v>1</v>
          </cell>
          <cell r="W123">
            <v>2.6074074074074072</v>
          </cell>
        </row>
        <row r="124">
          <cell r="B124">
            <v>17</v>
          </cell>
          <cell r="C124">
            <v>17</v>
          </cell>
          <cell r="D124">
            <v>1.5</v>
          </cell>
          <cell r="E124">
            <v>1.5</v>
          </cell>
          <cell r="F124">
            <v>0</v>
          </cell>
          <cell r="G124">
            <v>0</v>
          </cell>
          <cell r="H124">
            <v>1.5</v>
          </cell>
          <cell r="I124">
            <v>1.5</v>
          </cell>
          <cell r="J124">
            <v>1.5</v>
          </cell>
          <cell r="K124">
            <v>3</v>
          </cell>
          <cell r="L124">
            <v>1</v>
          </cell>
          <cell r="M124">
            <v>0.5</v>
          </cell>
          <cell r="N124">
            <v>1</v>
          </cell>
          <cell r="O124">
            <v>1</v>
          </cell>
          <cell r="P124">
            <v>0</v>
          </cell>
          <cell r="Q124">
            <v>0.5</v>
          </cell>
          <cell r="R124">
            <v>1</v>
          </cell>
          <cell r="S124">
            <v>0.5</v>
          </cell>
          <cell r="T124">
            <v>1</v>
          </cell>
          <cell r="U124">
            <v>2</v>
          </cell>
          <cell r="V124">
            <v>1</v>
          </cell>
          <cell r="W124">
            <v>2.7703703703703701</v>
          </cell>
        </row>
        <row r="125">
          <cell r="B125">
            <v>18</v>
          </cell>
          <cell r="C125">
            <v>18</v>
          </cell>
          <cell r="D125">
            <v>1.5</v>
          </cell>
          <cell r="E125">
            <v>1.5</v>
          </cell>
          <cell r="F125">
            <v>1.5</v>
          </cell>
          <cell r="G125">
            <v>1.5</v>
          </cell>
          <cell r="H125">
            <v>1.5</v>
          </cell>
          <cell r="I125">
            <v>1.5</v>
          </cell>
          <cell r="J125">
            <v>2</v>
          </cell>
          <cell r="K125">
            <v>3</v>
          </cell>
          <cell r="L125">
            <v>1</v>
          </cell>
          <cell r="M125">
            <v>1</v>
          </cell>
          <cell r="N125">
            <v>1</v>
          </cell>
          <cell r="O125">
            <v>1</v>
          </cell>
          <cell r="P125">
            <v>0</v>
          </cell>
          <cell r="Q125">
            <v>0.5</v>
          </cell>
          <cell r="R125">
            <v>1</v>
          </cell>
          <cell r="S125">
            <v>0.5</v>
          </cell>
          <cell r="T125">
            <v>1</v>
          </cell>
          <cell r="U125">
            <v>2</v>
          </cell>
          <cell r="V125">
            <v>1</v>
          </cell>
          <cell r="W125">
            <v>2.9333333333333331</v>
          </cell>
        </row>
        <row r="126">
          <cell r="B126">
            <v>19</v>
          </cell>
          <cell r="C126">
            <v>19</v>
          </cell>
          <cell r="D126">
            <v>1.5</v>
          </cell>
          <cell r="E126">
            <v>1.5</v>
          </cell>
          <cell r="F126">
            <v>1.5</v>
          </cell>
          <cell r="G126">
            <v>1.5</v>
          </cell>
          <cell r="H126">
            <v>1.5</v>
          </cell>
          <cell r="I126">
            <v>1.5</v>
          </cell>
          <cell r="J126">
            <v>2</v>
          </cell>
          <cell r="K126">
            <v>3.1</v>
          </cell>
          <cell r="L126">
            <v>1</v>
          </cell>
          <cell r="M126">
            <v>1</v>
          </cell>
          <cell r="N126">
            <v>1</v>
          </cell>
          <cell r="O126">
            <v>1</v>
          </cell>
          <cell r="P126">
            <v>0</v>
          </cell>
          <cell r="Q126">
            <v>0.5</v>
          </cell>
          <cell r="R126">
            <v>1</v>
          </cell>
          <cell r="S126">
            <v>0.5</v>
          </cell>
          <cell r="T126">
            <v>1</v>
          </cell>
          <cell r="U126">
            <v>2</v>
          </cell>
          <cell r="V126">
            <v>1</v>
          </cell>
          <cell r="W126">
            <v>3.0962962962962961</v>
          </cell>
        </row>
        <row r="127">
          <cell r="B127">
            <v>20</v>
          </cell>
          <cell r="C127">
            <v>20</v>
          </cell>
          <cell r="D127">
            <v>1.5</v>
          </cell>
          <cell r="E127">
            <v>1.5</v>
          </cell>
          <cell r="F127">
            <v>1.5</v>
          </cell>
          <cell r="G127">
            <v>1.5</v>
          </cell>
          <cell r="H127">
            <v>1.5</v>
          </cell>
          <cell r="I127">
            <v>1.5</v>
          </cell>
          <cell r="J127">
            <v>2</v>
          </cell>
          <cell r="K127">
            <v>3.2</v>
          </cell>
          <cell r="L127">
            <v>1</v>
          </cell>
          <cell r="M127">
            <v>1</v>
          </cell>
          <cell r="N127">
            <v>1</v>
          </cell>
          <cell r="O127">
            <v>1</v>
          </cell>
          <cell r="P127">
            <v>0</v>
          </cell>
          <cell r="Q127">
            <v>0.5</v>
          </cell>
          <cell r="R127">
            <v>1</v>
          </cell>
          <cell r="S127">
            <v>0.5</v>
          </cell>
          <cell r="T127">
            <v>1</v>
          </cell>
          <cell r="U127">
            <v>2</v>
          </cell>
          <cell r="V127">
            <v>1</v>
          </cell>
          <cell r="W127">
            <v>3.2592592592592591</v>
          </cell>
        </row>
        <row r="128">
          <cell r="B128">
            <v>21</v>
          </cell>
          <cell r="C128">
            <v>21</v>
          </cell>
          <cell r="D128">
            <v>1.5</v>
          </cell>
          <cell r="E128">
            <v>1.5</v>
          </cell>
          <cell r="F128">
            <v>1.5</v>
          </cell>
          <cell r="G128">
            <v>1.5</v>
          </cell>
          <cell r="H128">
            <v>1.5</v>
          </cell>
          <cell r="I128">
            <v>1.5</v>
          </cell>
          <cell r="J128">
            <v>2</v>
          </cell>
          <cell r="K128">
            <v>3.3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0</v>
          </cell>
          <cell r="Q128">
            <v>0.5</v>
          </cell>
          <cell r="R128">
            <v>1</v>
          </cell>
          <cell r="S128">
            <v>0.5</v>
          </cell>
          <cell r="T128">
            <v>1</v>
          </cell>
          <cell r="U128">
            <v>2</v>
          </cell>
          <cell r="V128">
            <v>1</v>
          </cell>
          <cell r="W128">
            <v>3.4222222222222221</v>
          </cell>
        </row>
        <row r="129">
          <cell r="B129">
            <v>22</v>
          </cell>
          <cell r="C129">
            <v>22</v>
          </cell>
          <cell r="D129">
            <v>1.5</v>
          </cell>
          <cell r="E129">
            <v>1.5</v>
          </cell>
          <cell r="F129">
            <v>1.5</v>
          </cell>
          <cell r="G129">
            <v>1.5</v>
          </cell>
          <cell r="H129">
            <v>1.5</v>
          </cell>
          <cell r="I129">
            <v>1.5</v>
          </cell>
          <cell r="J129">
            <v>2</v>
          </cell>
          <cell r="K129">
            <v>3.4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0</v>
          </cell>
          <cell r="Q129">
            <v>0.5</v>
          </cell>
          <cell r="R129">
            <v>1</v>
          </cell>
          <cell r="S129">
            <v>0.5</v>
          </cell>
          <cell r="T129">
            <v>1</v>
          </cell>
          <cell r="U129">
            <v>2</v>
          </cell>
          <cell r="V129">
            <v>1</v>
          </cell>
          <cell r="W129">
            <v>3.585185185185185</v>
          </cell>
        </row>
        <row r="130">
          <cell r="B130">
            <v>23</v>
          </cell>
          <cell r="C130">
            <v>23</v>
          </cell>
          <cell r="D130">
            <v>1.5</v>
          </cell>
          <cell r="E130">
            <v>1.5</v>
          </cell>
          <cell r="F130">
            <v>1.5</v>
          </cell>
          <cell r="G130">
            <v>1.5</v>
          </cell>
          <cell r="H130">
            <v>1.5</v>
          </cell>
          <cell r="I130">
            <v>1.5</v>
          </cell>
          <cell r="J130">
            <v>2</v>
          </cell>
          <cell r="K130">
            <v>3.5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0</v>
          </cell>
          <cell r="Q130">
            <v>0.5</v>
          </cell>
          <cell r="R130">
            <v>1</v>
          </cell>
          <cell r="S130">
            <v>0.5</v>
          </cell>
          <cell r="T130">
            <v>1</v>
          </cell>
          <cell r="U130">
            <v>2</v>
          </cell>
          <cell r="V130">
            <v>1</v>
          </cell>
          <cell r="W130">
            <v>3.748148148148148</v>
          </cell>
        </row>
        <row r="131">
          <cell r="B131">
            <v>24</v>
          </cell>
          <cell r="C131">
            <v>24</v>
          </cell>
          <cell r="D131">
            <v>1.5</v>
          </cell>
          <cell r="E131">
            <v>1.5</v>
          </cell>
          <cell r="F131">
            <v>1.5</v>
          </cell>
          <cell r="G131">
            <v>1.5</v>
          </cell>
          <cell r="H131">
            <v>1.5</v>
          </cell>
          <cell r="I131">
            <v>1.5</v>
          </cell>
          <cell r="J131">
            <v>3</v>
          </cell>
          <cell r="K131">
            <v>3.5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0</v>
          </cell>
          <cell r="Q131">
            <v>0.5</v>
          </cell>
          <cell r="R131">
            <v>1</v>
          </cell>
          <cell r="S131">
            <v>0.5</v>
          </cell>
          <cell r="T131">
            <v>1</v>
          </cell>
          <cell r="U131">
            <v>2</v>
          </cell>
          <cell r="V131">
            <v>1</v>
          </cell>
          <cell r="W131">
            <v>3.911111111111111</v>
          </cell>
        </row>
        <row r="132">
          <cell r="B132">
            <v>25</v>
          </cell>
          <cell r="C132">
            <v>25</v>
          </cell>
          <cell r="D132">
            <v>1.5</v>
          </cell>
          <cell r="E132">
            <v>1.5</v>
          </cell>
          <cell r="F132">
            <v>1.5</v>
          </cell>
          <cell r="G132">
            <v>1.5</v>
          </cell>
          <cell r="H132">
            <v>1.5</v>
          </cell>
          <cell r="I132">
            <v>1.5</v>
          </cell>
          <cell r="J132">
            <v>3</v>
          </cell>
          <cell r="K132">
            <v>3.7</v>
          </cell>
          <cell r="L132">
            <v>1.1000000000000001</v>
          </cell>
          <cell r="M132">
            <v>1</v>
          </cell>
          <cell r="N132">
            <v>1</v>
          </cell>
          <cell r="O132">
            <v>1</v>
          </cell>
          <cell r="P132">
            <v>0</v>
          </cell>
          <cell r="Q132">
            <v>0.5</v>
          </cell>
          <cell r="R132">
            <v>1</v>
          </cell>
          <cell r="S132">
            <v>0.5</v>
          </cell>
          <cell r="T132">
            <v>1</v>
          </cell>
          <cell r="U132">
            <v>2</v>
          </cell>
          <cell r="V132">
            <v>1</v>
          </cell>
          <cell r="W132">
            <v>4.0740740740740744</v>
          </cell>
        </row>
        <row r="133">
          <cell r="B133">
            <v>26</v>
          </cell>
          <cell r="C133">
            <v>26</v>
          </cell>
          <cell r="D133">
            <v>1.5</v>
          </cell>
          <cell r="E133">
            <v>1.5</v>
          </cell>
          <cell r="F133">
            <v>1.5</v>
          </cell>
          <cell r="G133">
            <v>1.5</v>
          </cell>
          <cell r="H133">
            <v>1.5</v>
          </cell>
          <cell r="I133">
            <v>1.5</v>
          </cell>
          <cell r="J133">
            <v>3</v>
          </cell>
          <cell r="K133">
            <v>3.9</v>
          </cell>
          <cell r="L133">
            <v>1.2</v>
          </cell>
          <cell r="M133">
            <v>1</v>
          </cell>
          <cell r="N133">
            <v>1</v>
          </cell>
          <cell r="O133">
            <v>1</v>
          </cell>
          <cell r="P133">
            <v>0</v>
          </cell>
          <cell r="Q133">
            <v>0.5</v>
          </cell>
          <cell r="R133">
            <v>1</v>
          </cell>
          <cell r="S133">
            <v>0.5</v>
          </cell>
          <cell r="T133">
            <v>1</v>
          </cell>
          <cell r="U133">
            <v>2</v>
          </cell>
          <cell r="V133">
            <v>1</v>
          </cell>
          <cell r="W133">
            <v>4.2370370370370374</v>
          </cell>
        </row>
        <row r="134">
          <cell r="B134">
            <v>27</v>
          </cell>
          <cell r="C134">
            <v>27</v>
          </cell>
          <cell r="D134">
            <v>1.5</v>
          </cell>
          <cell r="E134">
            <v>1.5</v>
          </cell>
          <cell r="F134">
            <v>1.5</v>
          </cell>
          <cell r="G134">
            <v>1.5</v>
          </cell>
          <cell r="H134">
            <v>1.5</v>
          </cell>
          <cell r="I134">
            <v>1.5</v>
          </cell>
          <cell r="J134">
            <v>3</v>
          </cell>
          <cell r="K134">
            <v>4.0999999999999996</v>
          </cell>
          <cell r="L134">
            <v>1.3</v>
          </cell>
          <cell r="M134">
            <v>1</v>
          </cell>
          <cell r="N134">
            <v>1</v>
          </cell>
          <cell r="O134">
            <v>1</v>
          </cell>
          <cell r="P134">
            <v>0</v>
          </cell>
          <cell r="Q134">
            <v>0.5</v>
          </cell>
          <cell r="R134">
            <v>1</v>
          </cell>
          <cell r="S134">
            <v>0.5</v>
          </cell>
          <cell r="T134">
            <v>1</v>
          </cell>
          <cell r="U134">
            <v>2</v>
          </cell>
          <cell r="V134">
            <v>1</v>
          </cell>
          <cell r="W134">
            <v>4.4000000000000004</v>
          </cell>
        </row>
        <row r="135">
          <cell r="B135">
            <v>28</v>
          </cell>
          <cell r="C135">
            <v>28</v>
          </cell>
          <cell r="D135">
            <v>1.5</v>
          </cell>
          <cell r="E135">
            <v>1.5</v>
          </cell>
          <cell r="F135">
            <v>1.5</v>
          </cell>
          <cell r="G135">
            <v>1.5</v>
          </cell>
          <cell r="H135">
            <v>1.5</v>
          </cell>
          <cell r="I135">
            <v>1.5</v>
          </cell>
          <cell r="J135">
            <v>3</v>
          </cell>
          <cell r="K135">
            <v>4.3</v>
          </cell>
          <cell r="L135">
            <v>1.4</v>
          </cell>
          <cell r="M135">
            <v>1</v>
          </cell>
          <cell r="N135">
            <v>1</v>
          </cell>
          <cell r="O135">
            <v>1</v>
          </cell>
          <cell r="P135">
            <v>0</v>
          </cell>
          <cell r="Q135">
            <v>0.5</v>
          </cell>
          <cell r="R135">
            <v>1</v>
          </cell>
          <cell r="S135">
            <v>0.5</v>
          </cell>
          <cell r="T135">
            <v>1</v>
          </cell>
          <cell r="U135">
            <v>2</v>
          </cell>
          <cell r="V135">
            <v>1</v>
          </cell>
          <cell r="W135">
            <v>4.5629629629629633</v>
          </cell>
        </row>
        <row r="136">
          <cell r="B136">
            <v>29</v>
          </cell>
          <cell r="C136">
            <v>29</v>
          </cell>
          <cell r="D136">
            <v>1.5</v>
          </cell>
          <cell r="E136">
            <v>1.5</v>
          </cell>
          <cell r="F136">
            <v>1.5</v>
          </cell>
          <cell r="G136">
            <v>1.5</v>
          </cell>
          <cell r="H136">
            <v>1.5</v>
          </cell>
          <cell r="I136">
            <v>1.5</v>
          </cell>
          <cell r="J136">
            <v>3</v>
          </cell>
          <cell r="K136">
            <v>4.5</v>
          </cell>
          <cell r="L136">
            <v>1.5</v>
          </cell>
          <cell r="M136">
            <v>1</v>
          </cell>
          <cell r="N136">
            <v>1</v>
          </cell>
          <cell r="O136">
            <v>1</v>
          </cell>
          <cell r="P136">
            <v>0</v>
          </cell>
          <cell r="Q136">
            <v>0.5</v>
          </cell>
          <cell r="R136">
            <v>1</v>
          </cell>
          <cell r="S136">
            <v>0.5</v>
          </cell>
          <cell r="T136">
            <v>1</v>
          </cell>
          <cell r="U136">
            <v>2</v>
          </cell>
          <cell r="V136">
            <v>1</v>
          </cell>
          <cell r="W136">
            <v>4.7259259259259263</v>
          </cell>
        </row>
        <row r="137">
          <cell r="B137">
            <v>30</v>
          </cell>
          <cell r="C137">
            <v>30</v>
          </cell>
          <cell r="D137">
            <v>3</v>
          </cell>
          <cell r="E137">
            <v>1.5</v>
          </cell>
          <cell r="F137">
            <v>1.5</v>
          </cell>
          <cell r="G137">
            <v>1.5</v>
          </cell>
          <cell r="H137">
            <v>1.5</v>
          </cell>
          <cell r="I137">
            <v>1.5</v>
          </cell>
          <cell r="J137">
            <v>3</v>
          </cell>
          <cell r="K137">
            <v>4.5</v>
          </cell>
          <cell r="L137">
            <v>1.5</v>
          </cell>
          <cell r="M137">
            <v>1</v>
          </cell>
          <cell r="N137">
            <v>1</v>
          </cell>
          <cell r="O137">
            <v>1</v>
          </cell>
          <cell r="P137">
            <v>0</v>
          </cell>
          <cell r="Q137">
            <v>0.5</v>
          </cell>
          <cell r="R137">
            <v>1</v>
          </cell>
          <cell r="S137">
            <v>0.5</v>
          </cell>
          <cell r="T137">
            <v>1</v>
          </cell>
          <cell r="U137">
            <v>2</v>
          </cell>
          <cell r="V137">
            <v>1</v>
          </cell>
          <cell r="W137">
            <v>4.8888888888888893</v>
          </cell>
        </row>
        <row r="138">
          <cell r="B138">
            <v>31</v>
          </cell>
          <cell r="C138">
            <v>31</v>
          </cell>
          <cell r="D138">
            <v>3</v>
          </cell>
          <cell r="E138">
            <v>1.5</v>
          </cell>
          <cell r="F138">
            <v>1.5</v>
          </cell>
          <cell r="G138">
            <v>1.5</v>
          </cell>
          <cell r="H138">
            <v>1.5</v>
          </cell>
          <cell r="I138">
            <v>1.5</v>
          </cell>
          <cell r="J138">
            <v>3</v>
          </cell>
          <cell r="K138">
            <v>4.7</v>
          </cell>
          <cell r="L138">
            <v>1.6</v>
          </cell>
          <cell r="M138">
            <v>1</v>
          </cell>
          <cell r="N138">
            <v>1</v>
          </cell>
          <cell r="O138">
            <v>1</v>
          </cell>
          <cell r="P138">
            <v>0</v>
          </cell>
          <cell r="Q138">
            <v>0.5</v>
          </cell>
          <cell r="R138">
            <v>1</v>
          </cell>
          <cell r="S138">
            <v>0.5</v>
          </cell>
          <cell r="T138">
            <v>1</v>
          </cell>
          <cell r="U138">
            <v>2</v>
          </cell>
          <cell r="V138">
            <v>1</v>
          </cell>
          <cell r="W138">
            <v>5.0518518518518523</v>
          </cell>
        </row>
        <row r="139">
          <cell r="B139">
            <v>32</v>
          </cell>
          <cell r="C139">
            <v>32</v>
          </cell>
          <cell r="D139">
            <v>3</v>
          </cell>
          <cell r="E139">
            <v>1.5</v>
          </cell>
          <cell r="F139">
            <v>1.5</v>
          </cell>
          <cell r="G139">
            <v>1.5</v>
          </cell>
          <cell r="H139">
            <v>1.5</v>
          </cell>
          <cell r="I139">
            <v>1.5</v>
          </cell>
          <cell r="J139">
            <v>3</v>
          </cell>
          <cell r="K139">
            <v>4.9000000000000004</v>
          </cell>
          <cell r="L139">
            <v>1.7</v>
          </cell>
          <cell r="M139">
            <v>1</v>
          </cell>
          <cell r="N139">
            <v>1</v>
          </cell>
          <cell r="O139">
            <v>1</v>
          </cell>
          <cell r="P139">
            <v>0</v>
          </cell>
          <cell r="Q139">
            <v>0.5</v>
          </cell>
          <cell r="R139">
            <v>1</v>
          </cell>
          <cell r="S139">
            <v>0.5</v>
          </cell>
          <cell r="T139">
            <v>1</v>
          </cell>
          <cell r="U139">
            <v>2</v>
          </cell>
          <cell r="V139">
            <v>1</v>
          </cell>
          <cell r="W139">
            <v>5.2148148148148152</v>
          </cell>
        </row>
        <row r="140">
          <cell r="B140">
            <v>33</v>
          </cell>
          <cell r="C140">
            <v>33</v>
          </cell>
          <cell r="D140">
            <v>3</v>
          </cell>
          <cell r="E140">
            <v>1.5</v>
          </cell>
          <cell r="F140">
            <v>1.5</v>
          </cell>
          <cell r="G140">
            <v>1.5</v>
          </cell>
          <cell r="H140">
            <v>1.5</v>
          </cell>
          <cell r="I140">
            <v>1.5</v>
          </cell>
          <cell r="J140">
            <v>3</v>
          </cell>
          <cell r="K140">
            <v>5.0999999999999996</v>
          </cell>
          <cell r="L140">
            <v>1.8</v>
          </cell>
          <cell r="M140">
            <v>1</v>
          </cell>
          <cell r="N140">
            <v>1</v>
          </cell>
          <cell r="O140">
            <v>1</v>
          </cell>
          <cell r="P140">
            <v>0</v>
          </cell>
          <cell r="Q140">
            <v>0.5</v>
          </cell>
          <cell r="R140">
            <v>1</v>
          </cell>
          <cell r="S140">
            <v>0.5</v>
          </cell>
          <cell r="T140">
            <v>1</v>
          </cell>
          <cell r="U140">
            <v>2</v>
          </cell>
          <cell r="V140">
            <v>1</v>
          </cell>
          <cell r="W140">
            <v>5.3777777777777782</v>
          </cell>
        </row>
        <row r="141">
          <cell r="B141">
            <v>34</v>
          </cell>
          <cell r="C141">
            <v>34</v>
          </cell>
          <cell r="D141">
            <v>3</v>
          </cell>
          <cell r="E141">
            <v>1.5</v>
          </cell>
          <cell r="F141">
            <v>1.5</v>
          </cell>
          <cell r="G141">
            <v>1.5</v>
          </cell>
          <cell r="H141">
            <v>1.5</v>
          </cell>
          <cell r="I141">
            <v>1.5</v>
          </cell>
          <cell r="J141">
            <v>3</v>
          </cell>
          <cell r="K141">
            <v>5.3</v>
          </cell>
          <cell r="L141">
            <v>1.9</v>
          </cell>
          <cell r="M141">
            <v>1</v>
          </cell>
          <cell r="N141">
            <v>1</v>
          </cell>
          <cell r="O141">
            <v>1</v>
          </cell>
          <cell r="P141">
            <v>0</v>
          </cell>
          <cell r="Q141">
            <v>0.5</v>
          </cell>
          <cell r="R141">
            <v>1</v>
          </cell>
          <cell r="S141">
            <v>0.5</v>
          </cell>
          <cell r="T141">
            <v>1</v>
          </cell>
          <cell r="U141">
            <v>2</v>
          </cell>
          <cell r="V141">
            <v>1</v>
          </cell>
          <cell r="W141">
            <v>5.5407407407407412</v>
          </cell>
        </row>
        <row r="142">
          <cell r="B142">
            <v>35</v>
          </cell>
          <cell r="C142">
            <v>35</v>
          </cell>
          <cell r="D142">
            <v>3</v>
          </cell>
          <cell r="E142">
            <v>1.5</v>
          </cell>
          <cell r="F142">
            <v>1.5</v>
          </cell>
          <cell r="G142">
            <v>1.5</v>
          </cell>
          <cell r="H142">
            <v>1.5</v>
          </cell>
          <cell r="I142">
            <v>1.5</v>
          </cell>
          <cell r="J142">
            <v>3</v>
          </cell>
          <cell r="K142">
            <v>5.5</v>
          </cell>
          <cell r="L142">
            <v>2</v>
          </cell>
          <cell r="M142">
            <v>1</v>
          </cell>
          <cell r="N142">
            <v>1</v>
          </cell>
          <cell r="O142">
            <v>1</v>
          </cell>
          <cell r="P142">
            <v>0</v>
          </cell>
          <cell r="Q142">
            <v>0.5</v>
          </cell>
          <cell r="R142">
            <v>1</v>
          </cell>
          <cell r="S142">
            <v>0.5</v>
          </cell>
          <cell r="T142">
            <v>1</v>
          </cell>
          <cell r="U142">
            <v>2</v>
          </cell>
          <cell r="V142">
            <v>1</v>
          </cell>
          <cell r="W142">
            <v>5.7037037037037042</v>
          </cell>
        </row>
        <row r="143">
          <cell r="B143">
            <v>36</v>
          </cell>
          <cell r="C143">
            <v>36</v>
          </cell>
          <cell r="D143">
            <v>3</v>
          </cell>
          <cell r="E143">
            <v>1.5</v>
          </cell>
          <cell r="F143">
            <v>1.5</v>
          </cell>
          <cell r="G143">
            <v>1.5</v>
          </cell>
          <cell r="H143">
            <v>3</v>
          </cell>
          <cell r="I143">
            <v>1.5</v>
          </cell>
          <cell r="J143">
            <v>4.5</v>
          </cell>
          <cell r="K143">
            <v>5.5</v>
          </cell>
          <cell r="L143">
            <v>2</v>
          </cell>
          <cell r="M143">
            <v>1.5</v>
          </cell>
          <cell r="N143">
            <v>1</v>
          </cell>
          <cell r="O143">
            <v>1</v>
          </cell>
          <cell r="P143">
            <v>0</v>
          </cell>
          <cell r="Q143">
            <v>0.5</v>
          </cell>
          <cell r="R143">
            <v>1</v>
          </cell>
          <cell r="S143">
            <v>0.5</v>
          </cell>
          <cell r="T143">
            <v>1</v>
          </cell>
          <cell r="U143">
            <v>2</v>
          </cell>
          <cell r="V143">
            <v>1</v>
          </cell>
          <cell r="W143">
            <v>5.8666666666666663</v>
          </cell>
        </row>
        <row r="144">
          <cell r="B144">
            <v>37</v>
          </cell>
          <cell r="C144">
            <v>37</v>
          </cell>
          <cell r="D144">
            <v>3</v>
          </cell>
          <cell r="E144">
            <v>1.5</v>
          </cell>
          <cell r="F144">
            <v>1.5</v>
          </cell>
          <cell r="G144">
            <v>1.5</v>
          </cell>
          <cell r="H144">
            <v>3</v>
          </cell>
          <cell r="I144">
            <v>1.5</v>
          </cell>
          <cell r="J144">
            <v>4.5</v>
          </cell>
          <cell r="K144">
            <v>5.6</v>
          </cell>
          <cell r="L144">
            <v>2</v>
          </cell>
          <cell r="M144">
            <v>1.5</v>
          </cell>
          <cell r="N144">
            <v>1</v>
          </cell>
          <cell r="O144">
            <v>1</v>
          </cell>
          <cell r="P144">
            <v>0</v>
          </cell>
          <cell r="Q144">
            <v>0.5</v>
          </cell>
          <cell r="R144">
            <v>1</v>
          </cell>
          <cell r="S144">
            <v>0.5</v>
          </cell>
          <cell r="T144">
            <v>1</v>
          </cell>
          <cell r="U144">
            <v>2</v>
          </cell>
          <cell r="V144">
            <v>1</v>
          </cell>
          <cell r="W144">
            <v>6.0296296296296292</v>
          </cell>
        </row>
        <row r="145">
          <cell r="B145">
            <v>38</v>
          </cell>
          <cell r="C145">
            <v>38</v>
          </cell>
          <cell r="D145">
            <v>3</v>
          </cell>
          <cell r="E145">
            <v>1.5</v>
          </cell>
          <cell r="F145">
            <v>1.5</v>
          </cell>
          <cell r="G145">
            <v>1.5</v>
          </cell>
          <cell r="H145">
            <v>3</v>
          </cell>
          <cell r="I145">
            <v>1.5</v>
          </cell>
          <cell r="J145">
            <v>4.5</v>
          </cell>
          <cell r="K145">
            <v>5.7</v>
          </cell>
          <cell r="L145">
            <v>2</v>
          </cell>
          <cell r="M145">
            <v>1.5</v>
          </cell>
          <cell r="N145">
            <v>1</v>
          </cell>
          <cell r="O145">
            <v>1</v>
          </cell>
          <cell r="P145">
            <v>0</v>
          </cell>
          <cell r="Q145">
            <v>0.5</v>
          </cell>
          <cell r="R145">
            <v>1</v>
          </cell>
          <cell r="S145">
            <v>0.5</v>
          </cell>
          <cell r="T145">
            <v>1</v>
          </cell>
          <cell r="U145">
            <v>2</v>
          </cell>
          <cell r="V145">
            <v>1</v>
          </cell>
          <cell r="W145">
            <v>6.1925925925925922</v>
          </cell>
        </row>
        <row r="146">
          <cell r="B146">
            <v>39</v>
          </cell>
          <cell r="C146">
            <v>39</v>
          </cell>
          <cell r="D146">
            <v>3</v>
          </cell>
          <cell r="E146">
            <v>1.5</v>
          </cell>
          <cell r="F146">
            <v>1.5</v>
          </cell>
          <cell r="G146">
            <v>1.5</v>
          </cell>
          <cell r="H146">
            <v>3</v>
          </cell>
          <cell r="I146">
            <v>1.5</v>
          </cell>
          <cell r="J146">
            <v>4.5</v>
          </cell>
          <cell r="K146">
            <v>5.8</v>
          </cell>
          <cell r="L146">
            <v>2</v>
          </cell>
          <cell r="M146">
            <v>1.5</v>
          </cell>
          <cell r="N146">
            <v>1</v>
          </cell>
          <cell r="O146">
            <v>1</v>
          </cell>
          <cell r="P146">
            <v>0</v>
          </cell>
          <cell r="Q146">
            <v>0.5</v>
          </cell>
          <cell r="R146">
            <v>1</v>
          </cell>
          <cell r="S146">
            <v>0.5</v>
          </cell>
          <cell r="T146">
            <v>1</v>
          </cell>
          <cell r="U146">
            <v>2</v>
          </cell>
          <cell r="V146">
            <v>1</v>
          </cell>
          <cell r="W146">
            <v>6.3555555555555552</v>
          </cell>
        </row>
        <row r="147">
          <cell r="B147">
            <v>40</v>
          </cell>
          <cell r="C147">
            <v>40</v>
          </cell>
          <cell r="D147">
            <v>3</v>
          </cell>
          <cell r="E147">
            <v>1.5</v>
          </cell>
          <cell r="F147">
            <v>1.5</v>
          </cell>
          <cell r="G147">
            <v>1.5</v>
          </cell>
          <cell r="H147">
            <v>3</v>
          </cell>
          <cell r="I147">
            <v>1.5</v>
          </cell>
          <cell r="J147">
            <v>4.5</v>
          </cell>
          <cell r="K147">
            <v>5.9</v>
          </cell>
          <cell r="L147">
            <v>2</v>
          </cell>
          <cell r="M147">
            <v>1.5</v>
          </cell>
          <cell r="N147">
            <v>1</v>
          </cell>
          <cell r="O147">
            <v>1</v>
          </cell>
          <cell r="P147">
            <v>0</v>
          </cell>
          <cell r="Q147">
            <v>0.5</v>
          </cell>
          <cell r="R147">
            <v>1</v>
          </cell>
          <cell r="S147">
            <v>0.5</v>
          </cell>
          <cell r="T147">
            <v>1</v>
          </cell>
          <cell r="U147">
            <v>2</v>
          </cell>
          <cell r="V147">
            <v>1</v>
          </cell>
          <cell r="W147">
            <v>6.5185185185185182</v>
          </cell>
        </row>
        <row r="148">
          <cell r="B148">
            <v>41</v>
          </cell>
          <cell r="C148">
            <v>41</v>
          </cell>
          <cell r="D148">
            <v>3</v>
          </cell>
          <cell r="E148">
            <v>1.5</v>
          </cell>
          <cell r="F148">
            <v>1.5</v>
          </cell>
          <cell r="G148">
            <v>1.5</v>
          </cell>
          <cell r="H148">
            <v>3</v>
          </cell>
          <cell r="I148">
            <v>1.5</v>
          </cell>
          <cell r="J148">
            <v>4.5</v>
          </cell>
          <cell r="K148">
            <v>6</v>
          </cell>
          <cell r="L148">
            <v>2</v>
          </cell>
          <cell r="M148">
            <v>1.5</v>
          </cell>
          <cell r="N148">
            <v>1</v>
          </cell>
          <cell r="O148">
            <v>1</v>
          </cell>
          <cell r="P148">
            <v>0</v>
          </cell>
          <cell r="Q148">
            <v>0.5</v>
          </cell>
          <cell r="R148">
            <v>1</v>
          </cell>
          <cell r="S148">
            <v>0.5</v>
          </cell>
          <cell r="T148">
            <v>1</v>
          </cell>
          <cell r="U148">
            <v>2</v>
          </cell>
          <cell r="V148">
            <v>1</v>
          </cell>
          <cell r="W148">
            <v>6.6814814814814811</v>
          </cell>
        </row>
        <row r="149">
          <cell r="B149">
            <v>42</v>
          </cell>
          <cell r="C149">
            <v>42</v>
          </cell>
          <cell r="D149">
            <v>3</v>
          </cell>
          <cell r="E149">
            <v>1.5</v>
          </cell>
          <cell r="F149">
            <v>1.5</v>
          </cell>
          <cell r="G149">
            <v>1.5</v>
          </cell>
          <cell r="H149">
            <v>3</v>
          </cell>
          <cell r="I149">
            <v>3</v>
          </cell>
          <cell r="J149">
            <v>4.5</v>
          </cell>
          <cell r="K149">
            <v>6</v>
          </cell>
          <cell r="L149">
            <v>2</v>
          </cell>
          <cell r="M149">
            <v>1.5</v>
          </cell>
          <cell r="N149">
            <v>1</v>
          </cell>
          <cell r="O149">
            <v>1</v>
          </cell>
          <cell r="P149">
            <v>0</v>
          </cell>
          <cell r="Q149">
            <v>0.5</v>
          </cell>
          <cell r="R149">
            <v>1</v>
          </cell>
          <cell r="S149">
            <v>0.5</v>
          </cell>
          <cell r="T149">
            <v>1</v>
          </cell>
          <cell r="U149">
            <v>2</v>
          </cell>
          <cell r="V149">
            <v>1</v>
          </cell>
          <cell r="W149">
            <v>6.8444444444444441</v>
          </cell>
        </row>
        <row r="150">
          <cell r="B150">
            <v>43</v>
          </cell>
          <cell r="C150">
            <v>43</v>
          </cell>
          <cell r="D150">
            <v>3</v>
          </cell>
          <cell r="E150">
            <v>1.5</v>
          </cell>
          <cell r="F150">
            <v>1.5</v>
          </cell>
          <cell r="G150">
            <v>1.5</v>
          </cell>
          <cell r="H150">
            <v>3</v>
          </cell>
          <cell r="I150">
            <v>3</v>
          </cell>
          <cell r="J150">
            <v>4.5</v>
          </cell>
          <cell r="K150">
            <v>6</v>
          </cell>
          <cell r="L150">
            <v>2</v>
          </cell>
          <cell r="M150">
            <v>1.5</v>
          </cell>
          <cell r="N150">
            <v>1</v>
          </cell>
          <cell r="O150">
            <v>1</v>
          </cell>
          <cell r="P150">
            <v>0</v>
          </cell>
          <cell r="Q150">
            <v>0.5</v>
          </cell>
          <cell r="R150">
            <v>1</v>
          </cell>
          <cell r="S150">
            <v>0.5</v>
          </cell>
          <cell r="T150">
            <v>1</v>
          </cell>
          <cell r="U150">
            <v>2</v>
          </cell>
          <cell r="V150">
            <v>1</v>
          </cell>
          <cell r="W150">
            <v>6.8444444444444441</v>
          </cell>
        </row>
        <row r="151">
          <cell r="B151">
            <v>44</v>
          </cell>
          <cell r="C151">
            <v>44</v>
          </cell>
          <cell r="D151">
            <v>3</v>
          </cell>
          <cell r="E151">
            <v>1.5</v>
          </cell>
          <cell r="F151">
            <v>1.5</v>
          </cell>
          <cell r="G151">
            <v>1.5</v>
          </cell>
          <cell r="H151">
            <v>3</v>
          </cell>
          <cell r="I151">
            <v>3</v>
          </cell>
          <cell r="J151">
            <v>4.5</v>
          </cell>
          <cell r="K151">
            <v>6</v>
          </cell>
          <cell r="L151">
            <v>2</v>
          </cell>
          <cell r="M151">
            <v>1.5</v>
          </cell>
          <cell r="N151">
            <v>1</v>
          </cell>
          <cell r="O151">
            <v>1</v>
          </cell>
          <cell r="P151">
            <v>0</v>
          </cell>
          <cell r="Q151">
            <v>0.5</v>
          </cell>
          <cell r="R151">
            <v>1</v>
          </cell>
          <cell r="S151">
            <v>0.5</v>
          </cell>
          <cell r="T151">
            <v>1</v>
          </cell>
          <cell r="U151">
            <v>2</v>
          </cell>
          <cell r="V151">
            <v>1</v>
          </cell>
          <cell r="W151">
            <v>6.8444444444444441</v>
          </cell>
        </row>
        <row r="152">
          <cell r="B152">
            <v>45</v>
          </cell>
          <cell r="C152">
            <v>45</v>
          </cell>
          <cell r="D152">
            <v>3</v>
          </cell>
          <cell r="E152">
            <v>1.5</v>
          </cell>
          <cell r="F152">
            <v>1.5</v>
          </cell>
          <cell r="G152">
            <v>1.5</v>
          </cell>
          <cell r="H152">
            <v>3</v>
          </cell>
          <cell r="I152">
            <v>3</v>
          </cell>
          <cell r="J152">
            <v>4.5</v>
          </cell>
          <cell r="K152">
            <v>6</v>
          </cell>
          <cell r="L152">
            <v>2</v>
          </cell>
          <cell r="M152">
            <v>1.5</v>
          </cell>
          <cell r="N152">
            <v>1</v>
          </cell>
          <cell r="O152">
            <v>1</v>
          </cell>
          <cell r="P152">
            <v>0</v>
          </cell>
          <cell r="Q152">
            <v>0.5</v>
          </cell>
          <cell r="R152">
            <v>1</v>
          </cell>
          <cell r="S152">
            <v>0.5</v>
          </cell>
          <cell r="T152">
            <v>1</v>
          </cell>
          <cell r="U152">
            <v>2</v>
          </cell>
          <cell r="V152">
            <v>1</v>
          </cell>
          <cell r="W152">
            <v>6.8444444444444441</v>
          </cell>
        </row>
        <row r="153">
          <cell r="B153">
            <v>46</v>
          </cell>
          <cell r="C153">
            <v>46</v>
          </cell>
          <cell r="D153">
            <v>3</v>
          </cell>
          <cell r="E153">
            <v>1.5</v>
          </cell>
          <cell r="F153">
            <v>1.5</v>
          </cell>
          <cell r="G153">
            <v>1.5</v>
          </cell>
          <cell r="H153">
            <v>3</v>
          </cell>
          <cell r="I153">
            <v>3</v>
          </cell>
          <cell r="J153">
            <v>4.5</v>
          </cell>
          <cell r="K153">
            <v>6</v>
          </cell>
          <cell r="L153">
            <v>2</v>
          </cell>
          <cell r="M153">
            <v>1.5</v>
          </cell>
          <cell r="N153">
            <v>1</v>
          </cell>
          <cell r="O153">
            <v>1</v>
          </cell>
          <cell r="P153">
            <v>0</v>
          </cell>
          <cell r="Q153">
            <v>0.5</v>
          </cell>
          <cell r="R153">
            <v>1</v>
          </cell>
          <cell r="S153">
            <v>0.5</v>
          </cell>
          <cell r="T153">
            <v>1</v>
          </cell>
          <cell r="U153">
            <v>2</v>
          </cell>
          <cell r="V153">
            <v>1</v>
          </cell>
          <cell r="W153">
            <v>6.8444444444444441</v>
          </cell>
        </row>
        <row r="154">
          <cell r="B154">
            <v>47</v>
          </cell>
          <cell r="C154">
            <v>47</v>
          </cell>
          <cell r="D154">
            <v>3</v>
          </cell>
          <cell r="E154">
            <v>1.5</v>
          </cell>
          <cell r="F154">
            <v>1.5</v>
          </cell>
          <cell r="G154">
            <v>1.5</v>
          </cell>
          <cell r="H154">
            <v>3</v>
          </cell>
          <cell r="I154">
            <v>3</v>
          </cell>
          <cell r="J154">
            <v>4.5</v>
          </cell>
          <cell r="K154">
            <v>6</v>
          </cell>
          <cell r="L154">
            <v>2</v>
          </cell>
          <cell r="M154">
            <v>1.5</v>
          </cell>
          <cell r="N154">
            <v>1</v>
          </cell>
          <cell r="O154">
            <v>1</v>
          </cell>
          <cell r="P154">
            <v>0</v>
          </cell>
          <cell r="Q154">
            <v>0.5</v>
          </cell>
          <cell r="R154">
            <v>1</v>
          </cell>
          <cell r="S154">
            <v>0.5</v>
          </cell>
          <cell r="T154">
            <v>1</v>
          </cell>
          <cell r="U154">
            <v>2</v>
          </cell>
          <cell r="V154">
            <v>1</v>
          </cell>
          <cell r="W154">
            <v>6.8444444444444441</v>
          </cell>
        </row>
        <row r="155">
          <cell r="B155">
            <v>48</v>
          </cell>
          <cell r="C155">
            <v>48</v>
          </cell>
          <cell r="D155">
            <v>3</v>
          </cell>
          <cell r="E155">
            <v>1.5</v>
          </cell>
          <cell r="F155">
            <v>1.5</v>
          </cell>
          <cell r="G155">
            <v>1.5</v>
          </cell>
          <cell r="H155">
            <v>3</v>
          </cell>
          <cell r="I155">
            <v>3</v>
          </cell>
          <cell r="J155">
            <v>4.5</v>
          </cell>
          <cell r="K155">
            <v>6</v>
          </cell>
          <cell r="L155">
            <v>2</v>
          </cell>
          <cell r="M155">
            <v>1.5</v>
          </cell>
          <cell r="N155">
            <v>1</v>
          </cell>
          <cell r="O155">
            <v>1</v>
          </cell>
          <cell r="P155">
            <v>0</v>
          </cell>
          <cell r="Q155">
            <v>0.5</v>
          </cell>
          <cell r="R155">
            <v>1</v>
          </cell>
          <cell r="S155">
            <v>0.5</v>
          </cell>
          <cell r="T155">
            <v>1</v>
          </cell>
          <cell r="U155">
            <v>2</v>
          </cell>
          <cell r="V155">
            <v>1</v>
          </cell>
          <cell r="W155">
            <v>6.8444444444444441</v>
          </cell>
        </row>
        <row r="156">
          <cell r="B156">
            <v>49</v>
          </cell>
          <cell r="C156">
            <v>49</v>
          </cell>
          <cell r="D156">
            <v>3</v>
          </cell>
          <cell r="E156">
            <v>1.5</v>
          </cell>
          <cell r="F156">
            <v>1.5</v>
          </cell>
          <cell r="G156">
            <v>1.5</v>
          </cell>
          <cell r="H156">
            <v>3</v>
          </cell>
          <cell r="I156">
            <v>3</v>
          </cell>
          <cell r="J156">
            <v>4.5</v>
          </cell>
          <cell r="K156">
            <v>6</v>
          </cell>
          <cell r="L156">
            <v>2</v>
          </cell>
          <cell r="M156">
            <v>1.5</v>
          </cell>
          <cell r="N156">
            <v>1</v>
          </cell>
          <cell r="O156">
            <v>1</v>
          </cell>
          <cell r="P156">
            <v>0</v>
          </cell>
          <cell r="Q156">
            <v>0.5</v>
          </cell>
          <cell r="R156">
            <v>1</v>
          </cell>
          <cell r="S156">
            <v>0.5</v>
          </cell>
          <cell r="T156">
            <v>1</v>
          </cell>
          <cell r="U156">
            <v>2</v>
          </cell>
          <cell r="V156">
            <v>1</v>
          </cell>
          <cell r="W156">
            <v>6.8444444444444441</v>
          </cell>
        </row>
        <row r="157">
          <cell r="B157">
            <v>50</v>
          </cell>
          <cell r="C157">
            <v>50</v>
          </cell>
          <cell r="D157">
            <v>3</v>
          </cell>
          <cell r="E157">
            <v>1.5</v>
          </cell>
          <cell r="F157">
            <v>1.5</v>
          </cell>
          <cell r="G157">
            <v>1.5</v>
          </cell>
          <cell r="H157">
            <v>3</v>
          </cell>
          <cell r="I157">
            <v>3</v>
          </cell>
          <cell r="J157">
            <v>4.5</v>
          </cell>
          <cell r="K157">
            <v>6</v>
          </cell>
          <cell r="L157">
            <v>2</v>
          </cell>
          <cell r="M157">
            <v>1.5</v>
          </cell>
          <cell r="N157">
            <v>1</v>
          </cell>
          <cell r="O157">
            <v>1</v>
          </cell>
          <cell r="P157">
            <v>0</v>
          </cell>
          <cell r="Q157">
            <v>0.5</v>
          </cell>
          <cell r="R157">
            <v>1</v>
          </cell>
          <cell r="S157">
            <v>0.5</v>
          </cell>
          <cell r="T157">
            <v>1</v>
          </cell>
          <cell r="U157">
            <v>2</v>
          </cell>
          <cell r="V157">
            <v>1</v>
          </cell>
          <cell r="W157">
            <v>6.8444444444444441</v>
          </cell>
        </row>
        <row r="158">
          <cell r="B158">
            <v>51</v>
          </cell>
          <cell r="C158">
            <v>51</v>
          </cell>
          <cell r="D158">
            <v>3</v>
          </cell>
          <cell r="E158">
            <v>1.5</v>
          </cell>
          <cell r="F158">
            <v>1.5</v>
          </cell>
          <cell r="G158">
            <v>1.5</v>
          </cell>
          <cell r="H158">
            <v>3</v>
          </cell>
          <cell r="I158">
            <v>3</v>
          </cell>
          <cell r="J158">
            <v>4.5</v>
          </cell>
          <cell r="K158">
            <v>6</v>
          </cell>
          <cell r="L158">
            <v>2</v>
          </cell>
          <cell r="M158">
            <v>1.5</v>
          </cell>
          <cell r="N158">
            <v>1</v>
          </cell>
          <cell r="O158">
            <v>1</v>
          </cell>
          <cell r="P158">
            <v>0</v>
          </cell>
          <cell r="Q158">
            <v>0.5</v>
          </cell>
          <cell r="R158">
            <v>1</v>
          </cell>
          <cell r="S158">
            <v>0.5</v>
          </cell>
          <cell r="T158">
            <v>1</v>
          </cell>
          <cell r="U158">
            <v>2</v>
          </cell>
          <cell r="V158">
            <v>1</v>
          </cell>
          <cell r="W158">
            <v>6.8444444444444441</v>
          </cell>
        </row>
        <row r="159">
          <cell r="B159">
            <v>52</v>
          </cell>
          <cell r="C159">
            <v>52</v>
          </cell>
          <cell r="D159">
            <v>3</v>
          </cell>
          <cell r="E159">
            <v>1.5</v>
          </cell>
          <cell r="F159">
            <v>1.5</v>
          </cell>
          <cell r="G159">
            <v>1.5</v>
          </cell>
          <cell r="H159">
            <v>3</v>
          </cell>
          <cell r="I159">
            <v>3</v>
          </cell>
          <cell r="J159">
            <v>4.5</v>
          </cell>
          <cell r="K159">
            <v>6</v>
          </cell>
          <cell r="L159">
            <v>2</v>
          </cell>
          <cell r="M159">
            <v>1.5</v>
          </cell>
          <cell r="N159">
            <v>1</v>
          </cell>
          <cell r="O159">
            <v>1</v>
          </cell>
          <cell r="P159">
            <v>0</v>
          </cell>
          <cell r="Q159">
            <v>0.5</v>
          </cell>
          <cell r="R159">
            <v>1</v>
          </cell>
          <cell r="S159">
            <v>0.5</v>
          </cell>
          <cell r="T159">
            <v>1</v>
          </cell>
          <cell r="U159">
            <v>2</v>
          </cell>
          <cell r="V159">
            <v>1</v>
          </cell>
          <cell r="W159">
            <v>6.8444444444444441</v>
          </cell>
        </row>
        <row r="160">
          <cell r="B160">
            <v>53</v>
          </cell>
          <cell r="C160">
            <v>53</v>
          </cell>
          <cell r="D160">
            <v>3</v>
          </cell>
          <cell r="E160">
            <v>1.5</v>
          </cell>
          <cell r="F160">
            <v>1.5</v>
          </cell>
          <cell r="G160">
            <v>1.5</v>
          </cell>
          <cell r="H160">
            <v>3</v>
          </cell>
          <cell r="I160">
            <v>3</v>
          </cell>
          <cell r="J160">
            <v>4.5</v>
          </cell>
          <cell r="K160">
            <v>6</v>
          </cell>
          <cell r="L160">
            <v>2</v>
          </cell>
          <cell r="M160">
            <v>1.5</v>
          </cell>
          <cell r="N160">
            <v>1</v>
          </cell>
          <cell r="O160">
            <v>1</v>
          </cell>
          <cell r="P160">
            <v>0</v>
          </cell>
          <cell r="Q160">
            <v>0.5</v>
          </cell>
          <cell r="R160">
            <v>1</v>
          </cell>
          <cell r="S160">
            <v>0.5</v>
          </cell>
          <cell r="T160">
            <v>1</v>
          </cell>
          <cell r="U160">
            <v>2</v>
          </cell>
          <cell r="V160">
            <v>1</v>
          </cell>
          <cell r="W160">
            <v>6.8444444444444441</v>
          </cell>
        </row>
        <row r="161">
          <cell r="B161">
            <v>54</v>
          </cell>
          <cell r="C161">
            <v>54</v>
          </cell>
          <cell r="D161">
            <v>3</v>
          </cell>
          <cell r="E161">
            <v>1.5</v>
          </cell>
          <cell r="F161">
            <v>1.5</v>
          </cell>
          <cell r="G161">
            <v>1.5</v>
          </cell>
          <cell r="H161">
            <v>3</v>
          </cell>
          <cell r="I161">
            <v>3</v>
          </cell>
          <cell r="J161">
            <v>4.5</v>
          </cell>
          <cell r="K161">
            <v>6</v>
          </cell>
          <cell r="L161">
            <v>2</v>
          </cell>
          <cell r="M161">
            <v>1.5</v>
          </cell>
          <cell r="N161">
            <v>1</v>
          </cell>
          <cell r="O161">
            <v>1</v>
          </cell>
          <cell r="P161">
            <v>0</v>
          </cell>
          <cell r="Q161">
            <v>0.5</v>
          </cell>
          <cell r="R161">
            <v>1</v>
          </cell>
          <cell r="S161">
            <v>0.5</v>
          </cell>
          <cell r="T161">
            <v>1</v>
          </cell>
          <cell r="U161">
            <v>2</v>
          </cell>
          <cell r="V161">
            <v>1</v>
          </cell>
          <cell r="W161">
            <v>6.8444444444444441</v>
          </cell>
        </row>
        <row r="162">
          <cell r="B162">
            <v>55</v>
          </cell>
          <cell r="C162">
            <v>55</v>
          </cell>
          <cell r="D162">
            <v>3</v>
          </cell>
          <cell r="E162">
            <v>1.5</v>
          </cell>
          <cell r="F162">
            <v>1.5</v>
          </cell>
          <cell r="G162">
            <v>1.5</v>
          </cell>
          <cell r="H162">
            <v>3</v>
          </cell>
          <cell r="I162">
            <v>3</v>
          </cell>
          <cell r="J162">
            <v>4.5</v>
          </cell>
          <cell r="K162">
            <v>6</v>
          </cell>
          <cell r="L162">
            <v>2</v>
          </cell>
          <cell r="M162">
            <v>1.5</v>
          </cell>
          <cell r="N162">
            <v>1</v>
          </cell>
          <cell r="O162">
            <v>1</v>
          </cell>
          <cell r="P162">
            <v>0</v>
          </cell>
          <cell r="Q162">
            <v>0.5</v>
          </cell>
          <cell r="R162">
            <v>1</v>
          </cell>
          <cell r="S162">
            <v>0.5</v>
          </cell>
          <cell r="T162">
            <v>1</v>
          </cell>
          <cell r="U162">
            <v>2</v>
          </cell>
          <cell r="V162">
            <v>1</v>
          </cell>
          <cell r="W162">
            <v>6.8444444444444441</v>
          </cell>
        </row>
        <row r="163">
          <cell r="B163">
            <v>56</v>
          </cell>
          <cell r="C163">
            <v>56</v>
          </cell>
          <cell r="D163">
            <v>3</v>
          </cell>
          <cell r="E163">
            <v>1.5</v>
          </cell>
          <cell r="F163">
            <v>1.5</v>
          </cell>
          <cell r="G163">
            <v>1.5</v>
          </cell>
          <cell r="H163">
            <v>3</v>
          </cell>
          <cell r="I163">
            <v>3</v>
          </cell>
          <cell r="J163">
            <v>4.5</v>
          </cell>
          <cell r="K163">
            <v>6</v>
          </cell>
          <cell r="L163">
            <v>2</v>
          </cell>
          <cell r="M163">
            <v>1.5</v>
          </cell>
          <cell r="N163">
            <v>1</v>
          </cell>
          <cell r="O163">
            <v>1</v>
          </cell>
          <cell r="P163">
            <v>0</v>
          </cell>
          <cell r="Q163">
            <v>0.5</v>
          </cell>
          <cell r="R163">
            <v>1</v>
          </cell>
          <cell r="S163">
            <v>0.5</v>
          </cell>
          <cell r="T163">
            <v>1</v>
          </cell>
          <cell r="U163">
            <v>2</v>
          </cell>
          <cell r="V163">
            <v>1</v>
          </cell>
          <cell r="W163">
            <v>6.8444444444444441</v>
          </cell>
        </row>
        <row r="164">
          <cell r="B164">
            <v>57</v>
          </cell>
          <cell r="C164">
            <v>57</v>
          </cell>
          <cell r="D164">
            <v>3</v>
          </cell>
          <cell r="E164">
            <v>1.5</v>
          </cell>
          <cell r="F164">
            <v>1.5</v>
          </cell>
          <cell r="G164">
            <v>1.5</v>
          </cell>
          <cell r="H164">
            <v>3</v>
          </cell>
          <cell r="I164">
            <v>3</v>
          </cell>
          <cell r="J164">
            <v>4.5</v>
          </cell>
          <cell r="K164">
            <v>6</v>
          </cell>
          <cell r="L164">
            <v>2</v>
          </cell>
          <cell r="M164">
            <v>1.5</v>
          </cell>
          <cell r="N164">
            <v>1</v>
          </cell>
          <cell r="O164">
            <v>1</v>
          </cell>
          <cell r="P164">
            <v>0</v>
          </cell>
          <cell r="Q164">
            <v>0.5</v>
          </cell>
          <cell r="R164">
            <v>1</v>
          </cell>
          <cell r="S164">
            <v>0.5</v>
          </cell>
          <cell r="T164">
            <v>1</v>
          </cell>
          <cell r="U164">
            <v>2</v>
          </cell>
          <cell r="V164">
            <v>1</v>
          </cell>
          <cell r="W164">
            <v>6.8444444444444441</v>
          </cell>
        </row>
        <row r="165">
          <cell r="B165">
            <v>58</v>
          </cell>
          <cell r="C165">
            <v>58</v>
          </cell>
          <cell r="D165">
            <v>3</v>
          </cell>
          <cell r="E165">
            <v>1.5</v>
          </cell>
          <cell r="F165">
            <v>1.5</v>
          </cell>
          <cell r="G165">
            <v>1.5</v>
          </cell>
          <cell r="H165">
            <v>3</v>
          </cell>
          <cell r="I165">
            <v>3</v>
          </cell>
          <cell r="J165">
            <v>4.5</v>
          </cell>
          <cell r="K165">
            <v>6</v>
          </cell>
          <cell r="L165">
            <v>2</v>
          </cell>
          <cell r="M165">
            <v>1.5</v>
          </cell>
          <cell r="N165">
            <v>1</v>
          </cell>
          <cell r="O165">
            <v>1</v>
          </cell>
          <cell r="P165">
            <v>0</v>
          </cell>
          <cell r="Q165">
            <v>0.5</v>
          </cell>
          <cell r="R165">
            <v>1</v>
          </cell>
          <cell r="S165">
            <v>0.5</v>
          </cell>
          <cell r="T165">
            <v>1</v>
          </cell>
          <cell r="U165">
            <v>2</v>
          </cell>
          <cell r="V165">
            <v>1</v>
          </cell>
          <cell r="W165">
            <v>6.8444444444444441</v>
          </cell>
        </row>
        <row r="166">
          <cell r="B166">
            <v>59</v>
          </cell>
          <cell r="C166">
            <v>59</v>
          </cell>
          <cell r="D166">
            <v>3</v>
          </cell>
          <cell r="E166">
            <v>1.5</v>
          </cell>
          <cell r="F166">
            <v>1.5</v>
          </cell>
          <cell r="G166">
            <v>1.5</v>
          </cell>
          <cell r="H166">
            <v>3</v>
          </cell>
          <cell r="I166">
            <v>3</v>
          </cell>
          <cell r="J166">
            <v>4.5</v>
          </cell>
          <cell r="K166">
            <v>6</v>
          </cell>
          <cell r="L166">
            <v>2</v>
          </cell>
          <cell r="M166">
            <v>1.5</v>
          </cell>
          <cell r="N166">
            <v>1</v>
          </cell>
          <cell r="O166">
            <v>1</v>
          </cell>
          <cell r="P166">
            <v>0</v>
          </cell>
          <cell r="Q166">
            <v>0.5</v>
          </cell>
          <cell r="R166">
            <v>1</v>
          </cell>
          <cell r="S166">
            <v>0.5</v>
          </cell>
          <cell r="T166">
            <v>1</v>
          </cell>
          <cell r="U166">
            <v>2</v>
          </cell>
          <cell r="V166">
            <v>1</v>
          </cell>
          <cell r="W166">
            <v>6.8444444444444441</v>
          </cell>
        </row>
        <row r="167">
          <cell r="B167">
            <v>60</v>
          </cell>
          <cell r="C167">
            <v>60</v>
          </cell>
          <cell r="D167">
            <v>3</v>
          </cell>
          <cell r="E167">
            <v>1.5</v>
          </cell>
          <cell r="F167">
            <v>1.5</v>
          </cell>
          <cell r="G167">
            <v>1.5</v>
          </cell>
          <cell r="H167">
            <v>3</v>
          </cell>
          <cell r="I167">
            <v>3</v>
          </cell>
          <cell r="J167">
            <v>4.5</v>
          </cell>
          <cell r="K167">
            <v>6</v>
          </cell>
          <cell r="L167">
            <v>2</v>
          </cell>
          <cell r="M167">
            <v>1.5</v>
          </cell>
          <cell r="N167">
            <v>1</v>
          </cell>
          <cell r="O167">
            <v>1</v>
          </cell>
          <cell r="P167">
            <v>0</v>
          </cell>
          <cell r="Q167">
            <v>0.5</v>
          </cell>
          <cell r="R167">
            <v>1</v>
          </cell>
          <cell r="S167">
            <v>0.5</v>
          </cell>
          <cell r="T167">
            <v>1</v>
          </cell>
          <cell r="U167">
            <v>2</v>
          </cell>
          <cell r="V167">
            <v>1</v>
          </cell>
          <cell r="W167">
            <v>6.8444444444444441</v>
          </cell>
        </row>
        <row r="168">
          <cell r="B168">
            <v>61</v>
          </cell>
          <cell r="C168">
            <v>61</v>
          </cell>
          <cell r="D168">
            <v>3</v>
          </cell>
          <cell r="E168">
            <v>1.5</v>
          </cell>
          <cell r="F168">
            <v>1.5</v>
          </cell>
          <cell r="G168">
            <v>1.5</v>
          </cell>
          <cell r="H168">
            <v>3</v>
          </cell>
          <cell r="I168">
            <v>3</v>
          </cell>
          <cell r="J168">
            <v>4.5</v>
          </cell>
          <cell r="K168">
            <v>6</v>
          </cell>
          <cell r="L168">
            <v>2</v>
          </cell>
          <cell r="M168">
            <v>1.5</v>
          </cell>
          <cell r="N168">
            <v>1</v>
          </cell>
          <cell r="O168">
            <v>1</v>
          </cell>
          <cell r="P168">
            <v>0</v>
          </cell>
          <cell r="Q168">
            <v>0.5</v>
          </cell>
          <cell r="R168">
            <v>1</v>
          </cell>
          <cell r="S168">
            <v>0.5</v>
          </cell>
          <cell r="T168">
            <v>1</v>
          </cell>
          <cell r="U168">
            <v>2</v>
          </cell>
          <cell r="V168">
            <v>1</v>
          </cell>
          <cell r="W168">
            <v>6.8444444444444441</v>
          </cell>
        </row>
        <row r="169">
          <cell r="B169">
            <v>62</v>
          </cell>
          <cell r="C169">
            <v>62</v>
          </cell>
          <cell r="D169">
            <v>3</v>
          </cell>
          <cell r="E169">
            <v>1.5</v>
          </cell>
          <cell r="F169">
            <v>1.5</v>
          </cell>
          <cell r="G169">
            <v>1.5</v>
          </cell>
          <cell r="H169">
            <v>3</v>
          </cell>
          <cell r="I169">
            <v>3</v>
          </cell>
          <cell r="J169">
            <v>4.5</v>
          </cell>
          <cell r="K169">
            <v>6</v>
          </cell>
          <cell r="L169">
            <v>2</v>
          </cell>
          <cell r="M169">
            <v>1.5</v>
          </cell>
          <cell r="N169">
            <v>1</v>
          </cell>
          <cell r="O169">
            <v>1</v>
          </cell>
          <cell r="P169">
            <v>0</v>
          </cell>
          <cell r="Q169">
            <v>0.5</v>
          </cell>
          <cell r="R169">
            <v>1</v>
          </cell>
          <cell r="S169">
            <v>0.5</v>
          </cell>
          <cell r="T169">
            <v>1</v>
          </cell>
          <cell r="U169">
            <v>2</v>
          </cell>
          <cell r="V169">
            <v>1</v>
          </cell>
          <cell r="W169">
            <v>6.8444444444444441</v>
          </cell>
        </row>
        <row r="170">
          <cell r="B170">
            <v>63</v>
          </cell>
          <cell r="C170">
            <v>63</v>
          </cell>
          <cell r="D170">
            <v>3</v>
          </cell>
          <cell r="E170">
            <v>1.5</v>
          </cell>
          <cell r="F170">
            <v>1.5</v>
          </cell>
          <cell r="G170">
            <v>1.5</v>
          </cell>
          <cell r="H170">
            <v>3</v>
          </cell>
          <cell r="I170">
            <v>3</v>
          </cell>
          <cell r="J170">
            <v>4.5</v>
          </cell>
          <cell r="K170">
            <v>6</v>
          </cell>
          <cell r="L170">
            <v>2</v>
          </cell>
          <cell r="M170">
            <v>1.5</v>
          </cell>
          <cell r="N170">
            <v>1</v>
          </cell>
          <cell r="O170">
            <v>1</v>
          </cell>
          <cell r="P170">
            <v>0</v>
          </cell>
          <cell r="Q170">
            <v>0.5</v>
          </cell>
          <cell r="R170">
            <v>1</v>
          </cell>
          <cell r="S170">
            <v>0.5</v>
          </cell>
          <cell r="T170">
            <v>1</v>
          </cell>
          <cell r="U170">
            <v>2</v>
          </cell>
          <cell r="V170">
            <v>1</v>
          </cell>
          <cell r="W170">
            <v>6.8444444444444441</v>
          </cell>
        </row>
        <row r="171">
          <cell r="B171">
            <v>64</v>
          </cell>
          <cell r="C171">
            <v>64</v>
          </cell>
          <cell r="D171">
            <v>3</v>
          </cell>
          <cell r="E171">
            <v>1.5</v>
          </cell>
          <cell r="F171">
            <v>1.5</v>
          </cell>
          <cell r="G171">
            <v>1.5</v>
          </cell>
          <cell r="H171">
            <v>3</v>
          </cell>
          <cell r="I171">
            <v>3</v>
          </cell>
          <cell r="J171">
            <v>4.5</v>
          </cell>
          <cell r="K171">
            <v>6</v>
          </cell>
          <cell r="L171">
            <v>2</v>
          </cell>
          <cell r="M171">
            <v>1.5</v>
          </cell>
          <cell r="N171">
            <v>1</v>
          </cell>
          <cell r="O171">
            <v>1</v>
          </cell>
          <cell r="P171">
            <v>0</v>
          </cell>
          <cell r="Q171">
            <v>0.5</v>
          </cell>
          <cell r="R171">
            <v>1</v>
          </cell>
          <cell r="S171">
            <v>0.5</v>
          </cell>
          <cell r="T171">
            <v>1</v>
          </cell>
          <cell r="U171">
            <v>2</v>
          </cell>
          <cell r="V171">
            <v>1</v>
          </cell>
          <cell r="W171">
            <v>6.8444444444444441</v>
          </cell>
        </row>
        <row r="172">
          <cell r="B172">
            <v>65</v>
          </cell>
          <cell r="C172">
            <v>65</v>
          </cell>
          <cell r="D172">
            <v>3</v>
          </cell>
          <cell r="E172">
            <v>1.5</v>
          </cell>
          <cell r="F172">
            <v>1.5</v>
          </cell>
          <cell r="G172">
            <v>1.5</v>
          </cell>
          <cell r="H172">
            <v>3</v>
          </cell>
          <cell r="I172">
            <v>3</v>
          </cell>
          <cell r="J172">
            <v>4.5</v>
          </cell>
          <cell r="K172">
            <v>6</v>
          </cell>
          <cell r="L172">
            <v>2</v>
          </cell>
          <cell r="M172">
            <v>1.5</v>
          </cell>
          <cell r="N172">
            <v>1</v>
          </cell>
          <cell r="O172">
            <v>1</v>
          </cell>
          <cell r="P172">
            <v>0</v>
          </cell>
          <cell r="Q172">
            <v>0.5</v>
          </cell>
          <cell r="R172">
            <v>1</v>
          </cell>
          <cell r="S172">
            <v>0.5</v>
          </cell>
          <cell r="T172">
            <v>1</v>
          </cell>
          <cell r="U172">
            <v>2</v>
          </cell>
          <cell r="V172">
            <v>1</v>
          </cell>
          <cell r="W172">
            <v>6.8444444444444441</v>
          </cell>
        </row>
        <row r="173">
          <cell r="B173">
            <v>66</v>
          </cell>
          <cell r="C173">
            <v>66</v>
          </cell>
          <cell r="D173">
            <v>3</v>
          </cell>
          <cell r="E173">
            <v>1.5</v>
          </cell>
          <cell r="F173">
            <v>1.5</v>
          </cell>
          <cell r="G173">
            <v>1.5</v>
          </cell>
          <cell r="H173">
            <v>3</v>
          </cell>
          <cell r="I173">
            <v>3</v>
          </cell>
          <cell r="J173">
            <v>4.5</v>
          </cell>
          <cell r="K173">
            <v>6</v>
          </cell>
          <cell r="L173">
            <v>2</v>
          </cell>
          <cell r="M173">
            <v>1.5</v>
          </cell>
          <cell r="N173">
            <v>1</v>
          </cell>
          <cell r="O173">
            <v>1</v>
          </cell>
          <cell r="P173">
            <v>0</v>
          </cell>
          <cell r="Q173">
            <v>0.5</v>
          </cell>
          <cell r="R173">
            <v>1</v>
          </cell>
          <cell r="S173">
            <v>0.5</v>
          </cell>
          <cell r="T173">
            <v>1</v>
          </cell>
          <cell r="U173">
            <v>2</v>
          </cell>
          <cell r="V173">
            <v>1</v>
          </cell>
          <cell r="W173">
            <v>6.8444444444444441</v>
          </cell>
        </row>
        <row r="174">
          <cell r="B174">
            <v>67</v>
          </cell>
          <cell r="C174">
            <v>67</v>
          </cell>
          <cell r="D174">
            <v>3</v>
          </cell>
          <cell r="E174">
            <v>1.5</v>
          </cell>
          <cell r="F174">
            <v>1.5</v>
          </cell>
          <cell r="G174">
            <v>1.5</v>
          </cell>
          <cell r="H174">
            <v>3</v>
          </cell>
          <cell r="I174">
            <v>3</v>
          </cell>
          <cell r="J174">
            <v>4.5</v>
          </cell>
          <cell r="K174">
            <v>6</v>
          </cell>
          <cell r="L174">
            <v>2</v>
          </cell>
          <cell r="M174">
            <v>1.5</v>
          </cell>
          <cell r="N174">
            <v>1</v>
          </cell>
          <cell r="O174">
            <v>1</v>
          </cell>
          <cell r="P174">
            <v>0</v>
          </cell>
          <cell r="Q174">
            <v>0.5</v>
          </cell>
          <cell r="R174">
            <v>1</v>
          </cell>
          <cell r="S174">
            <v>0.5</v>
          </cell>
          <cell r="T174">
            <v>1</v>
          </cell>
          <cell r="U174">
            <v>2</v>
          </cell>
          <cell r="V174">
            <v>1</v>
          </cell>
          <cell r="W174">
            <v>6.8444444444444441</v>
          </cell>
        </row>
        <row r="175">
          <cell r="B175">
            <v>68</v>
          </cell>
          <cell r="C175">
            <v>68</v>
          </cell>
          <cell r="D175">
            <v>3</v>
          </cell>
          <cell r="E175">
            <v>1.5</v>
          </cell>
          <cell r="F175">
            <v>1.5</v>
          </cell>
          <cell r="G175">
            <v>1.5</v>
          </cell>
          <cell r="H175">
            <v>3</v>
          </cell>
          <cell r="I175">
            <v>3</v>
          </cell>
          <cell r="J175">
            <v>4.5</v>
          </cell>
          <cell r="K175">
            <v>6</v>
          </cell>
          <cell r="L175">
            <v>2</v>
          </cell>
          <cell r="M175">
            <v>1.5</v>
          </cell>
          <cell r="N175">
            <v>1</v>
          </cell>
          <cell r="O175">
            <v>1</v>
          </cell>
          <cell r="P175">
            <v>0</v>
          </cell>
          <cell r="Q175">
            <v>0.5</v>
          </cell>
          <cell r="R175">
            <v>1</v>
          </cell>
          <cell r="S175">
            <v>0.5</v>
          </cell>
          <cell r="T175">
            <v>1</v>
          </cell>
          <cell r="U175">
            <v>2</v>
          </cell>
          <cell r="V175">
            <v>1</v>
          </cell>
          <cell r="W175">
            <v>6.8444444444444441</v>
          </cell>
        </row>
        <row r="176">
          <cell r="B176">
            <v>69</v>
          </cell>
          <cell r="C176">
            <v>69</v>
          </cell>
          <cell r="D176">
            <v>3</v>
          </cell>
          <cell r="E176">
            <v>1.5</v>
          </cell>
          <cell r="F176">
            <v>1.5</v>
          </cell>
          <cell r="G176">
            <v>1.5</v>
          </cell>
          <cell r="H176">
            <v>3</v>
          </cell>
          <cell r="I176">
            <v>3</v>
          </cell>
          <cell r="J176">
            <v>4.5</v>
          </cell>
          <cell r="K176">
            <v>6</v>
          </cell>
          <cell r="L176">
            <v>2</v>
          </cell>
          <cell r="M176">
            <v>1.5</v>
          </cell>
          <cell r="N176">
            <v>1</v>
          </cell>
          <cell r="O176">
            <v>1</v>
          </cell>
          <cell r="P176">
            <v>0</v>
          </cell>
          <cell r="Q176">
            <v>0.5</v>
          </cell>
          <cell r="R176">
            <v>1</v>
          </cell>
          <cell r="S176">
            <v>0.5</v>
          </cell>
          <cell r="T176">
            <v>1</v>
          </cell>
          <cell r="U176">
            <v>2</v>
          </cell>
          <cell r="V176">
            <v>1</v>
          </cell>
          <cell r="W176">
            <v>6.8444444444444441</v>
          </cell>
        </row>
        <row r="177">
          <cell r="B177">
            <v>70</v>
          </cell>
          <cell r="C177">
            <v>70</v>
          </cell>
          <cell r="D177">
            <v>3</v>
          </cell>
          <cell r="E177">
            <v>1.5</v>
          </cell>
          <cell r="F177">
            <v>1.5</v>
          </cell>
          <cell r="G177">
            <v>1.5</v>
          </cell>
          <cell r="H177">
            <v>3</v>
          </cell>
          <cell r="I177">
            <v>3</v>
          </cell>
          <cell r="J177">
            <v>4.5</v>
          </cell>
          <cell r="K177">
            <v>6</v>
          </cell>
          <cell r="L177">
            <v>2</v>
          </cell>
          <cell r="M177">
            <v>1.5</v>
          </cell>
          <cell r="N177">
            <v>1</v>
          </cell>
          <cell r="O177">
            <v>1</v>
          </cell>
          <cell r="P177">
            <v>0</v>
          </cell>
          <cell r="Q177">
            <v>0.5</v>
          </cell>
          <cell r="R177">
            <v>1</v>
          </cell>
          <cell r="S177">
            <v>0.5</v>
          </cell>
          <cell r="T177">
            <v>1</v>
          </cell>
          <cell r="U177">
            <v>2</v>
          </cell>
          <cell r="V177">
            <v>1</v>
          </cell>
          <cell r="W177">
            <v>6.8444444444444441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표지1"/>
      <sheetName val="표지1 (2)"/>
      <sheetName val="설계변경사유서"/>
      <sheetName val="설계변경설명서"/>
      <sheetName val="공사비 증.감 대비표 (2)"/>
      <sheetName val="공사비 증.감 대비표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view="pageBreakPreview" zoomScaleNormal="100" zoomScaleSheetLayoutView="100" workbookViewId="0">
      <selection activeCell="L17" sqref="L17"/>
    </sheetView>
  </sheetViews>
  <sheetFormatPr defaultColWidth="8.88671875" defaultRowHeight="13.5"/>
  <cols>
    <col min="1" max="1" width="5.77734375" style="1" customWidth="1"/>
    <col min="2" max="2" width="9.6640625" style="1" bestFit="1" customWidth="1"/>
    <col min="3" max="3" width="12.77734375" style="1" customWidth="1"/>
    <col min="4" max="4" width="20.77734375" style="1" customWidth="1"/>
    <col min="5" max="5" width="2.77734375" style="11" customWidth="1"/>
    <col min="6" max="6" width="12.77734375" style="1" customWidth="1"/>
    <col min="7" max="7" width="25.77734375" style="1" customWidth="1"/>
    <col min="8" max="9" width="10.77734375" style="12" customWidth="1"/>
    <col min="10" max="10" width="13" style="1" customWidth="1"/>
    <col min="11" max="11" width="13.33203125" style="1" customWidth="1"/>
    <col min="12" max="12" width="10.21875" style="18" customWidth="1"/>
    <col min="13" max="16384" width="8.88671875" style="1"/>
  </cols>
  <sheetData>
    <row r="1" spans="1:12" ht="33.75">
      <c r="A1" s="161" t="s">
        <v>52</v>
      </c>
      <c r="B1" s="161"/>
      <c r="C1" s="161"/>
      <c r="D1" s="161"/>
      <c r="E1" s="161"/>
      <c r="F1" s="161"/>
      <c r="G1" s="161"/>
      <c r="H1" s="161"/>
      <c r="I1" s="161"/>
    </row>
    <row r="2" spans="1:12" s="2" customFormat="1" ht="24.75" customHeight="1">
      <c r="A2" s="167" t="s">
        <v>48</v>
      </c>
      <c r="B2" s="167"/>
      <c r="C2" s="168" t="str">
        <f>"금"&amp;TEXT(G19,"#,###")&amp;"원"&amp;"(금"&amp;NUMBERSTRING(G19,1)&amp;"원)"</f>
        <v>금원(금영원)</v>
      </c>
      <c r="D2" s="168"/>
      <c r="E2" s="168"/>
      <c r="F2" s="168"/>
      <c r="G2" s="168" t="str">
        <f>"일금"&amp;NUMBERSTRING([7]설계변경사유서!F9,1)&amp;"원정"&amp;"("&amp;DOLLAR([7]설계변경사유서!F9)&amp;")"</f>
        <v>일금영원정(₩0)</v>
      </c>
      <c r="H2" s="168" t="str">
        <f>"일금"&amp;NUMBERSTRING([7]설계변경사유서!I9,1)&amp;"원정"&amp;"("&amp;DOLLAR([7]설계변경사유서!I9)&amp;")"</f>
        <v>일금영원정(₩0)</v>
      </c>
      <c r="I2" s="168" t="str">
        <f>"일금"&amp;NUMBERSTRING([7]설계변경사유서!J9,1)&amp;"원정"&amp;"("&amp;DOLLAR([7]설계변경사유서!J9)&amp;")"</f>
        <v>일금영원정(₩0)</v>
      </c>
      <c r="L2" s="19"/>
    </row>
    <row r="3" spans="1:12" s="4" customFormat="1" ht="15" customHeight="1" thickBot="1">
      <c r="A3" s="3"/>
      <c r="B3" s="3"/>
      <c r="C3" s="3"/>
      <c r="D3" s="3"/>
      <c r="E3" s="3"/>
      <c r="F3" s="3"/>
      <c r="G3" s="3"/>
      <c r="H3" s="3"/>
      <c r="I3" s="3"/>
      <c r="L3" s="20"/>
    </row>
    <row r="4" spans="1:12" s="5" customFormat="1" ht="24.95" customHeight="1" thickBot="1">
      <c r="A4" s="164" t="s">
        <v>0</v>
      </c>
      <c r="B4" s="165"/>
      <c r="C4" s="166"/>
      <c r="D4" s="169" t="s">
        <v>1</v>
      </c>
      <c r="E4" s="170"/>
      <c r="F4" s="171"/>
      <c r="G4" s="101" t="s">
        <v>2</v>
      </c>
      <c r="H4" s="162" t="s">
        <v>3</v>
      </c>
      <c r="I4" s="163"/>
      <c r="L4" s="21"/>
    </row>
    <row r="5" spans="1:12" s="5" customFormat="1" ht="24.95" customHeight="1" thickTop="1">
      <c r="A5" s="147" t="s">
        <v>4</v>
      </c>
      <c r="B5" s="158" t="s">
        <v>59</v>
      </c>
      <c r="C5" s="74" t="s">
        <v>5</v>
      </c>
      <c r="D5" s="75">
        <v>311965</v>
      </c>
      <c r="E5" s="114" t="s">
        <v>6</v>
      </c>
      <c r="F5" s="175">
        <f>ROUNDDOWN(산출근거!B14*80%,2)</f>
        <v>48</v>
      </c>
      <c r="G5" s="13"/>
      <c r="H5" s="150" t="s">
        <v>71</v>
      </c>
      <c r="I5" s="151"/>
      <c r="L5" s="21"/>
    </row>
    <row r="6" spans="1:12" s="5" customFormat="1" ht="24.95" customHeight="1">
      <c r="A6" s="148"/>
      <c r="B6" s="159"/>
      <c r="C6" s="76" t="s">
        <v>7</v>
      </c>
      <c r="D6" s="77">
        <f>산출근거!B19</f>
        <v>311965</v>
      </c>
      <c r="E6" s="78" t="s">
        <v>6</v>
      </c>
      <c r="F6" s="176">
        <f>산출근거!B14-원가계산서!F5</f>
        <v>12</v>
      </c>
      <c r="G6" s="118"/>
      <c r="H6" s="152" t="s">
        <v>71</v>
      </c>
      <c r="I6" s="153"/>
      <c r="L6" s="21"/>
    </row>
    <row r="7" spans="1:12" s="5" customFormat="1" ht="24.95" customHeight="1">
      <c r="A7" s="148"/>
      <c r="B7" s="160"/>
      <c r="C7" s="79" t="s">
        <v>8</v>
      </c>
      <c r="D7" s="80"/>
      <c r="E7" s="81"/>
      <c r="F7" s="82"/>
      <c r="G7" s="14"/>
      <c r="H7" s="154"/>
      <c r="I7" s="155"/>
      <c r="L7" s="21"/>
    </row>
    <row r="8" spans="1:12" s="5" customFormat="1" ht="24.95" customHeight="1">
      <c r="A8" s="148"/>
      <c r="B8" s="131" t="s">
        <v>60</v>
      </c>
      <c r="C8" s="83" t="s">
        <v>9</v>
      </c>
      <c r="D8" s="84" t="s">
        <v>61</v>
      </c>
      <c r="E8" s="85" t="s">
        <v>6</v>
      </c>
      <c r="F8" s="86">
        <v>0.3</v>
      </c>
      <c r="G8" s="116"/>
      <c r="H8" s="125" t="s">
        <v>62</v>
      </c>
      <c r="I8" s="126"/>
      <c r="L8" s="21"/>
    </row>
    <row r="9" spans="1:12" s="5" customFormat="1" ht="24.95" customHeight="1">
      <c r="A9" s="148"/>
      <c r="B9" s="132"/>
      <c r="C9" s="87" t="s">
        <v>10</v>
      </c>
      <c r="D9" s="84" t="s">
        <v>50</v>
      </c>
      <c r="E9" s="85" t="s">
        <v>6</v>
      </c>
      <c r="F9" s="86">
        <v>0.1</v>
      </c>
      <c r="G9" s="116"/>
      <c r="H9" s="125" t="s">
        <v>63</v>
      </c>
      <c r="I9" s="126"/>
      <c r="L9" s="21"/>
    </row>
    <row r="10" spans="1:12" s="5" customFormat="1" ht="24.95" customHeight="1">
      <c r="A10" s="148"/>
      <c r="B10" s="132"/>
      <c r="C10" s="87" t="s">
        <v>11</v>
      </c>
      <c r="D10" s="88"/>
      <c r="E10" s="89"/>
      <c r="F10" s="90"/>
      <c r="G10" s="17"/>
      <c r="H10" s="127"/>
      <c r="I10" s="128"/>
      <c r="L10" s="21"/>
    </row>
    <row r="11" spans="1:12" s="5" customFormat="1" ht="24.95" customHeight="1">
      <c r="A11" s="148"/>
      <c r="B11" s="132"/>
      <c r="C11" s="87" t="s">
        <v>12</v>
      </c>
      <c r="D11" s="91"/>
      <c r="E11" s="92"/>
      <c r="F11" s="93"/>
      <c r="G11" s="17"/>
      <c r="H11" s="127"/>
      <c r="I11" s="128"/>
      <c r="L11" s="21"/>
    </row>
    <row r="12" spans="1:12" s="5" customFormat="1" ht="24.95" customHeight="1">
      <c r="A12" s="148"/>
      <c r="B12" s="132"/>
      <c r="C12" s="87" t="s">
        <v>13</v>
      </c>
      <c r="D12" s="84"/>
      <c r="E12" s="85"/>
      <c r="F12" s="94"/>
      <c r="G12" s="17"/>
      <c r="H12" s="127"/>
      <c r="I12" s="128"/>
      <c r="L12" s="21"/>
    </row>
    <row r="13" spans="1:12" s="5" customFormat="1" ht="24.95" customHeight="1">
      <c r="A13" s="148"/>
      <c r="B13" s="133"/>
      <c r="C13" s="87" t="s">
        <v>14</v>
      </c>
      <c r="D13" s="95"/>
      <c r="E13" s="85"/>
      <c r="F13" s="94"/>
      <c r="G13" s="17"/>
      <c r="H13" s="127"/>
      <c r="I13" s="128"/>
      <c r="L13" s="21"/>
    </row>
    <row r="14" spans="1:12" s="5" customFormat="1" ht="24.95" customHeight="1">
      <c r="A14" s="148"/>
      <c r="B14" s="129" t="s">
        <v>15</v>
      </c>
      <c r="C14" s="130"/>
      <c r="D14" s="96" t="s">
        <v>49</v>
      </c>
      <c r="E14" s="97" t="s">
        <v>54</v>
      </c>
      <c r="F14" s="98">
        <v>1.1000000000000001</v>
      </c>
      <c r="G14" s="124"/>
      <c r="H14" s="156" t="s">
        <v>64</v>
      </c>
      <c r="I14" s="157"/>
      <c r="L14" s="21"/>
    </row>
    <row r="15" spans="1:12" s="5" customFormat="1" ht="24.95" customHeight="1">
      <c r="A15" s="149"/>
      <c r="B15" s="129" t="s">
        <v>16</v>
      </c>
      <c r="C15" s="130"/>
      <c r="D15" s="84" t="s">
        <v>53</v>
      </c>
      <c r="E15" s="85" t="s">
        <v>55</v>
      </c>
      <c r="F15" s="86">
        <v>0.2</v>
      </c>
      <c r="G15" s="16"/>
      <c r="H15" s="125" t="s">
        <v>65</v>
      </c>
      <c r="I15" s="126"/>
    </row>
    <row r="16" spans="1:12" s="5" customFormat="1" ht="24.95" customHeight="1">
      <c r="A16" s="134" t="s">
        <v>51</v>
      </c>
      <c r="B16" s="135"/>
      <c r="C16" s="136"/>
      <c r="D16" s="111"/>
      <c r="E16" s="110"/>
      <c r="F16" s="112"/>
      <c r="G16" s="113"/>
      <c r="H16" s="127"/>
      <c r="I16" s="128"/>
      <c r="L16" s="21"/>
    </row>
    <row r="17" spans="1:12" s="5" customFormat="1" ht="24.95" customHeight="1">
      <c r="A17" s="134" t="s">
        <v>17</v>
      </c>
      <c r="B17" s="135"/>
      <c r="C17" s="135"/>
      <c r="D17" s="139" t="s">
        <v>56</v>
      </c>
      <c r="E17" s="135"/>
      <c r="F17" s="140"/>
      <c r="G17" s="14"/>
      <c r="H17" s="141" t="s">
        <v>66</v>
      </c>
      <c r="I17" s="142"/>
      <c r="J17" s="115"/>
      <c r="L17" s="21"/>
    </row>
    <row r="18" spans="1:12" s="5" customFormat="1" ht="24.95" customHeight="1">
      <c r="A18" s="134" t="s">
        <v>18</v>
      </c>
      <c r="B18" s="135"/>
      <c r="C18" s="135"/>
      <c r="D18" s="99" t="s">
        <v>19</v>
      </c>
      <c r="E18" s="81" t="s">
        <v>6</v>
      </c>
      <c r="F18" s="100">
        <v>0.1</v>
      </c>
      <c r="G18" s="117"/>
      <c r="H18" s="127"/>
      <c r="I18" s="128"/>
      <c r="L18" s="21"/>
    </row>
    <row r="19" spans="1:12" s="5" customFormat="1" ht="24.95" customHeight="1" thickBot="1">
      <c r="A19" s="146" t="s">
        <v>20</v>
      </c>
      <c r="B19" s="144"/>
      <c r="C19" s="144"/>
      <c r="D19" s="143"/>
      <c r="E19" s="144"/>
      <c r="F19" s="145"/>
      <c r="G19" s="15"/>
      <c r="H19" s="137"/>
      <c r="I19" s="138"/>
      <c r="L19" s="21"/>
    </row>
    <row r="20" spans="1:12" s="4" customFormat="1" ht="24" customHeight="1">
      <c r="A20" s="6"/>
      <c r="B20" s="7"/>
      <c r="C20" s="7"/>
      <c r="D20" s="52"/>
      <c r="E20" s="8"/>
      <c r="F20" s="7"/>
      <c r="G20" s="51"/>
      <c r="H20" s="9"/>
      <c r="I20" s="7"/>
      <c r="L20" s="20"/>
    </row>
    <row r="21" spans="1:12" s="4" customFormat="1">
      <c r="A21" s="6"/>
      <c r="B21" s="7"/>
      <c r="C21" s="7"/>
      <c r="D21" s="7"/>
      <c r="E21" s="8"/>
      <c r="F21" s="7"/>
      <c r="G21" s="1"/>
      <c r="H21" s="9"/>
      <c r="I21" s="9"/>
      <c r="L21" s="20"/>
    </row>
    <row r="22" spans="1:12">
      <c r="B22" s="10"/>
      <c r="G22" s="51"/>
    </row>
    <row r="27" spans="1:12" s="108" customFormat="1" ht="20.25" customHeight="1">
      <c r="G27" s="103"/>
      <c r="H27" s="103"/>
      <c r="I27" s="103"/>
      <c r="L27" s="109"/>
    </row>
    <row r="28" spans="1:12" s="104" customFormat="1" ht="28.5" customHeight="1">
      <c r="F28" s="107"/>
      <c r="G28" s="105"/>
      <c r="L28" s="106"/>
    </row>
    <row r="30" spans="1:12" ht="32.25" customHeight="1">
      <c r="F30" s="107"/>
    </row>
  </sheetData>
  <mergeCells count="32">
    <mergeCell ref="B5:B7"/>
    <mergeCell ref="A1:I1"/>
    <mergeCell ref="H4:I4"/>
    <mergeCell ref="A4:C4"/>
    <mergeCell ref="A2:B2"/>
    <mergeCell ref="C2:I2"/>
    <mergeCell ref="D4:F4"/>
    <mergeCell ref="A16:C16"/>
    <mergeCell ref="H19:I19"/>
    <mergeCell ref="H15:I15"/>
    <mergeCell ref="H16:I16"/>
    <mergeCell ref="D17:F17"/>
    <mergeCell ref="H18:I18"/>
    <mergeCell ref="H17:I17"/>
    <mergeCell ref="D19:F19"/>
    <mergeCell ref="A19:C19"/>
    <mergeCell ref="A17:C17"/>
    <mergeCell ref="A18:C18"/>
    <mergeCell ref="A5:A15"/>
    <mergeCell ref="H5:I5"/>
    <mergeCell ref="H6:I6"/>
    <mergeCell ref="H7:I7"/>
    <mergeCell ref="H14:I14"/>
    <mergeCell ref="H9:I9"/>
    <mergeCell ref="H10:I10"/>
    <mergeCell ref="B14:C14"/>
    <mergeCell ref="B15:C15"/>
    <mergeCell ref="H13:I13"/>
    <mergeCell ref="B8:B13"/>
    <mergeCell ref="H8:I8"/>
    <mergeCell ref="H11:I11"/>
    <mergeCell ref="H12:I12"/>
  </mergeCells>
  <phoneticPr fontId="2" type="noConversion"/>
  <pageMargins left="0.74803149606299213" right="0.74803149606299213" top="0.78740157480314965" bottom="0.59055118110236227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G35"/>
  <sheetViews>
    <sheetView view="pageBreakPreview" zoomScale="85" zoomScaleNormal="85" zoomScaleSheetLayoutView="85" workbookViewId="0">
      <selection activeCell="C19" sqref="C19"/>
    </sheetView>
  </sheetViews>
  <sheetFormatPr defaultColWidth="8.88671875" defaultRowHeight="27.75" customHeight="1"/>
  <cols>
    <col min="1" max="1" width="18.44140625" style="23" customWidth="1"/>
    <col min="2" max="2" width="39.109375" style="23" customWidth="1"/>
    <col min="3" max="3" width="37.88671875" style="23" customWidth="1"/>
    <col min="4" max="4" width="38.77734375" style="23" customWidth="1"/>
    <col min="5" max="5" width="19.88671875" style="23" customWidth="1"/>
    <col min="6" max="6" width="16.5546875" style="23" customWidth="1"/>
    <col min="7" max="7" width="20.44140625" style="23" bestFit="1" customWidth="1"/>
    <col min="8" max="16384" width="8.88671875" style="23"/>
  </cols>
  <sheetData>
    <row r="1" spans="1:7" ht="28.5" customHeight="1">
      <c r="A1" s="174" t="s">
        <v>23</v>
      </c>
      <c r="B1" s="174"/>
      <c r="C1" s="174"/>
      <c r="D1" s="174"/>
      <c r="E1" s="173"/>
      <c r="F1" s="173"/>
    </row>
    <row r="2" spans="1:7" ht="5.0999999999999996" customHeight="1" thickBot="1">
      <c r="A2" s="24"/>
      <c r="B2" s="24"/>
      <c r="C2" s="24"/>
      <c r="D2" s="24"/>
      <c r="E2" s="22"/>
      <c r="F2" s="22"/>
    </row>
    <row r="3" spans="1:7" ht="27" customHeight="1" thickBot="1">
      <c r="A3" s="54" t="s">
        <v>25</v>
      </c>
      <c r="B3" s="55" t="s">
        <v>26</v>
      </c>
      <c r="C3" s="56" t="s">
        <v>27</v>
      </c>
      <c r="D3" s="57" t="s">
        <v>28</v>
      </c>
      <c r="E3" s="25"/>
    </row>
    <row r="4" spans="1:7" ht="27" customHeight="1" thickTop="1">
      <c r="A4" s="58" t="s">
        <v>29</v>
      </c>
      <c r="B4" s="59" t="s">
        <v>30</v>
      </c>
      <c r="C4" s="60">
        <f>(1378895000)/1.1</f>
        <v>1253540909.090909</v>
      </c>
      <c r="D4" s="61" t="s">
        <v>70</v>
      </c>
      <c r="E4" s="122"/>
      <c r="F4" s="26"/>
    </row>
    <row r="5" spans="1:7" ht="27" customHeight="1">
      <c r="A5" s="62" t="s">
        <v>31</v>
      </c>
      <c r="B5" s="63" t="s">
        <v>32</v>
      </c>
      <c r="C5" s="64">
        <v>2000000000</v>
      </c>
      <c r="D5" s="29"/>
      <c r="E5" s="123"/>
      <c r="F5" s="26"/>
    </row>
    <row r="6" spans="1:7" ht="27" customHeight="1">
      <c r="A6" s="62" t="s">
        <v>33</v>
      </c>
      <c r="B6" s="63" t="s">
        <v>34</v>
      </c>
      <c r="C6" s="64">
        <v>1000000000</v>
      </c>
      <c r="D6" s="29"/>
      <c r="E6" s="123"/>
      <c r="F6" s="26"/>
    </row>
    <row r="7" spans="1:7" ht="27" customHeight="1">
      <c r="A7" s="62" t="s">
        <v>35</v>
      </c>
      <c r="B7" s="63" t="s">
        <v>36</v>
      </c>
      <c r="C7" s="65">
        <v>11.5</v>
      </c>
      <c r="D7" s="66" t="s">
        <v>58</v>
      </c>
      <c r="E7" s="25"/>
      <c r="F7" s="102"/>
    </row>
    <row r="8" spans="1:7" ht="27" customHeight="1">
      <c r="A8" s="62" t="s">
        <v>37</v>
      </c>
      <c r="B8" s="63" t="s">
        <v>38</v>
      </c>
      <c r="C8" s="65">
        <v>19.600000000000001</v>
      </c>
      <c r="D8" s="67" t="s">
        <v>39</v>
      </c>
      <c r="E8" s="25"/>
      <c r="F8" s="27"/>
      <c r="G8" s="28"/>
    </row>
    <row r="9" spans="1:7" ht="27" customHeight="1">
      <c r="A9" s="62" t="s">
        <v>40</v>
      </c>
      <c r="B9" s="63" t="s">
        <v>41</v>
      </c>
      <c r="C9" s="68">
        <f>TRUNC(B12,2)</f>
        <v>13.55</v>
      </c>
      <c r="D9" s="29" t="s">
        <v>57</v>
      </c>
    </row>
    <row r="10" spans="1:7" ht="27" customHeight="1">
      <c r="A10" s="62"/>
      <c r="B10" s="63"/>
      <c r="C10" s="63"/>
      <c r="D10" s="29"/>
    </row>
    <row r="11" spans="1:7" ht="27" customHeight="1">
      <c r="A11" s="69" t="s">
        <v>42</v>
      </c>
      <c r="B11" s="63" t="s">
        <v>43</v>
      </c>
      <c r="C11" s="63"/>
      <c r="D11" s="29" t="s">
        <v>26</v>
      </c>
      <c r="E11" s="25"/>
    </row>
    <row r="12" spans="1:7" ht="27" customHeight="1">
      <c r="A12" s="69" t="s">
        <v>44</v>
      </c>
      <c r="B12" s="70">
        <f>TRUNC(C7-((C4-C6)*(C7-C8))/(C5-C6),2)</f>
        <v>13.55</v>
      </c>
      <c r="C12" s="63"/>
      <c r="D12" s="67"/>
      <c r="E12" s="30"/>
    </row>
    <row r="13" spans="1:7" ht="27" customHeight="1">
      <c r="A13" s="69" t="s">
        <v>45</v>
      </c>
      <c r="B13" s="70">
        <f>INT(B12*20.3)</f>
        <v>275</v>
      </c>
      <c r="C13" s="63"/>
      <c r="D13" s="67" t="s">
        <v>67</v>
      </c>
      <c r="E13" s="30"/>
    </row>
    <row r="14" spans="1:7" ht="27" customHeight="1" thickBot="1">
      <c r="A14" s="69" t="s">
        <v>46</v>
      </c>
      <c r="B14" s="119">
        <f>ROUNDUP(B13*D14,0)</f>
        <v>60</v>
      </c>
      <c r="C14" s="120"/>
      <c r="D14" s="121">
        <v>0.215</v>
      </c>
      <c r="E14" s="30"/>
      <c r="F14" s="37"/>
    </row>
    <row r="15" spans="1:7" s="36" customFormat="1" ht="15" customHeight="1">
      <c r="A15" s="31"/>
      <c r="B15" s="32"/>
      <c r="C15" s="33"/>
      <c r="D15" s="34"/>
      <c r="E15" s="35"/>
    </row>
    <row r="16" spans="1:7" s="37" customFormat="1" ht="27.75" customHeight="1">
      <c r="A16" s="174" t="s">
        <v>47</v>
      </c>
      <c r="B16" s="174"/>
      <c r="C16" s="174"/>
      <c r="D16" s="174"/>
    </row>
    <row r="17" spans="1:6" s="37" customFormat="1" ht="5.0999999999999996" customHeight="1" thickBot="1">
      <c r="A17" s="38"/>
      <c r="B17" s="39"/>
      <c r="C17" s="172"/>
      <c r="D17" s="172"/>
    </row>
    <row r="18" spans="1:6" s="37" customFormat="1" ht="27" customHeight="1" thickBot="1">
      <c r="A18" s="54" t="s">
        <v>21</v>
      </c>
      <c r="B18" s="55" t="s">
        <v>68</v>
      </c>
      <c r="C18" s="55" t="s">
        <v>69</v>
      </c>
      <c r="D18" s="57" t="s">
        <v>24</v>
      </c>
    </row>
    <row r="19" spans="1:6" s="37" customFormat="1" ht="27" customHeight="1" thickTop="1" thickBot="1">
      <c r="A19" s="71" t="s">
        <v>22</v>
      </c>
      <c r="B19" s="72">
        <v>311965</v>
      </c>
      <c r="C19" s="72">
        <v>300452</v>
      </c>
      <c r="D19" s="73"/>
    </row>
    <row r="20" spans="1:6" s="37" customFormat="1" ht="27.75" customHeight="1">
      <c r="A20" s="40"/>
      <c r="B20" s="41"/>
      <c r="C20" s="53"/>
      <c r="D20" s="53"/>
    </row>
    <row r="21" spans="1:6" s="37" customFormat="1" ht="27.75" customHeight="1"/>
    <row r="22" spans="1:6" s="37" customFormat="1" ht="27.75" customHeight="1">
      <c r="B22" s="42"/>
      <c r="C22" s="42"/>
      <c r="D22" s="43"/>
      <c r="E22" s="42"/>
    </row>
    <row r="23" spans="1:6" s="37" customFormat="1" ht="27.75" customHeight="1">
      <c r="B23" s="43"/>
      <c r="C23" s="43"/>
      <c r="E23" s="43"/>
    </row>
    <row r="24" spans="1:6" s="37" customFormat="1" ht="27.75" customHeight="1">
      <c r="B24" s="44"/>
      <c r="C24" s="45"/>
      <c r="D24" s="44"/>
      <c r="E24" s="44"/>
    </row>
    <row r="25" spans="1:6" s="37" customFormat="1" ht="27.75" customHeight="1">
      <c r="B25" s="45"/>
      <c r="D25" s="45"/>
      <c r="E25" s="45"/>
    </row>
    <row r="26" spans="1:6" ht="27.75" customHeight="1">
      <c r="B26" s="46"/>
      <c r="C26" s="47"/>
    </row>
    <row r="27" spans="1:6" ht="27.75" customHeight="1">
      <c r="B27" s="46"/>
      <c r="C27" s="46"/>
    </row>
    <row r="28" spans="1:6" ht="27.75" customHeight="1">
      <c r="B28" s="46"/>
      <c r="C28" s="46"/>
      <c r="F28" s="26"/>
    </row>
    <row r="29" spans="1:6" ht="27.75" customHeight="1">
      <c r="C29" s="48"/>
      <c r="F29" s="26"/>
    </row>
    <row r="30" spans="1:6" ht="27.75" customHeight="1">
      <c r="C30" s="48"/>
      <c r="F30" s="26"/>
    </row>
    <row r="31" spans="1:6" ht="27.75" customHeight="1">
      <c r="C31" s="49"/>
    </row>
    <row r="32" spans="1:6" ht="27.75" customHeight="1">
      <c r="C32" s="50"/>
    </row>
    <row r="33" spans="3:4" ht="27.75" customHeight="1">
      <c r="C33" s="50"/>
      <c r="D33" s="26"/>
    </row>
    <row r="34" spans="3:4" ht="27.75" customHeight="1">
      <c r="C34" s="26"/>
    </row>
    <row r="35" spans="3:4" ht="27.75" customHeight="1">
      <c r="C35" s="26"/>
    </row>
  </sheetData>
  <mergeCells count="4">
    <mergeCell ref="C17:D17"/>
    <mergeCell ref="E1:F1"/>
    <mergeCell ref="A1:D1"/>
    <mergeCell ref="A16:D16"/>
  </mergeCells>
  <phoneticPr fontId="2" type="noConversion"/>
  <pageMargins left="0.82677165354330717" right="0.74803149606299213" top="0.78740157480314965" bottom="0.59055118110236227" header="0.19685039370078741" footer="0.19685039370078741"/>
  <pageSetup paperSize="9" scale="77" orientation="landscape" r:id="rId1"/>
  <headerFooter alignWithMargins="0"/>
  <rowBreaks count="1" manualBreakCount="1">
    <brk id="2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원가계산서</vt:lpstr>
      <vt:lpstr>산출근거</vt:lpstr>
      <vt:lpstr>산출근거!Print_Area</vt:lpstr>
      <vt:lpstr>원가계산서!Print_Area</vt:lpstr>
    </vt:vector>
  </TitlesOfParts>
  <Company>군산시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군산시청</dc:creator>
  <cp:lastModifiedBy>DJTP</cp:lastModifiedBy>
  <cp:lastPrinted>2026-08-20T05:01:07Z</cp:lastPrinted>
  <dcterms:created xsi:type="dcterms:W3CDTF">2001-03-19T02:19:03Z</dcterms:created>
  <dcterms:modified xsi:type="dcterms:W3CDTF">2026-08-24T00:17:58Z</dcterms:modified>
</cp:coreProperties>
</file>